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K:\00000 PLAN NACIONAL DE ESTADISTICA JUDICIAL\3008 Actividad pericial judicial\2020\"/>
    </mc:Choice>
  </mc:AlternateContent>
  <xr:revisionPtr revIDLastSave="0" documentId="13_ncr:1_{37A33FDE-BC6E-4B8A-B935-884DBCEF9EB2}" xr6:coauthVersionLast="47" xr6:coauthVersionMax="47" xr10:uidLastSave="{00000000-0000-0000-0000-000000000000}"/>
  <bookViews>
    <workbookView xWindow="-120" yWindow="-120" windowWidth="29040" windowHeight="15840" xr2:uid="{00000000-000D-0000-FFFF-FFFF00000000}"/>
  </bookViews>
  <sheets>
    <sheet name="Inicio" sheetId="7" r:id="rId1"/>
    <sheet name="Fuente" sheetId="1" r:id="rId2"/>
    <sheet name="Gasto en Total en Peritajes" sheetId="2" r:id="rId3"/>
    <sheet name="Solicitudes de Peritajes" sheetId="3" r:id="rId4"/>
    <sheet name="Peritajes Equipos Propios" sheetId="4" r:id="rId5"/>
    <sheet name="Designacion de Peritos" sheetId="10" r:id="rId6"/>
    <sheet name="Tipos de Perito"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0" l="1"/>
  <c r="C52" i="10"/>
  <c r="E34" i="10"/>
  <c r="D34" i="10"/>
  <c r="C34" i="10"/>
  <c r="D13" i="10"/>
  <c r="C13" i="10"/>
  <c r="G25" i="2"/>
  <c r="G26" i="2"/>
  <c r="G27" i="2"/>
  <c r="G28" i="2"/>
  <c r="G29" i="2"/>
  <c r="G24" i="2"/>
  <c r="W28" i="3"/>
  <c r="F38" i="3"/>
  <c r="G38" i="3"/>
  <c r="H38" i="3"/>
  <c r="I38" i="3"/>
  <c r="J38" i="3"/>
  <c r="K38" i="3"/>
  <c r="L38" i="3"/>
  <c r="M38" i="3"/>
  <c r="N38" i="3"/>
  <c r="O38" i="3"/>
  <c r="P38" i="3"/>
  <c r="Q38" i="3"/>
  <c r="R38" i="3"/>
  <c r="S38" i="3"/>
  <c r="T38" i="3"/>
  <c r="U38" i="3"/>
  <c r="V38" i="3"/>
  <c r="W38" i="3"/>
  <c r="E38" i="3"/>
  <c r="AZ47" i="4" l="1"/>
  <c r="D31" i="4"/>
  <c r="AT47" i="4" l="1"/>
  <c r="AU47" i="4"/>
  <c r="AY47" i="4"/>
  <c r="AV47" i="4" l="1"/>
  <c r="R28" i="3"/>
  <c r="AP47" i="4"/>
  <c r="AN47" i="4"/>
  <c r="O47" i="4" l="1"/>
  <c r="M47" i="4"/>
  <c r="V47" i="4" l="1"/>
  <c r="D53" i="3"/>
  <c r="D30" i="2" l="1"/>
  <c r="G18" i="2" l="1"/>
  <c r="G20" i="2" l="1"/>
  <c r="G19" i="2" l="1"/>
  <c r="G11" i="2" l="1"/>
  <c r="G13" i="2" l="1"/>
  <c r="G17" i="2" l="1"/>
  <c r="G12" i="2" l="1"/>
  <c r="G21" i="2" l="1"/>
  <c r="G23" i="2" l="1"/>
  <c r="E30" i="2" l="1"/>
  <c r="F30" i="2" l="1"/>
  <c r="G30" i="2" s="1"/>
  <c r="G15" i="2"/>
  <c r="G16" i="2"/>
  <c r="G22" i="2"/>
</calcChain>
</file>

<file path=xl/sharedStrings.xml><?xml version="1.0" encoding="utf-8"?>
<sst xmlns="http://schemas.openxmlformats.org/spreadsheetml/2006/main" count="365" uniqueCount="177">
  <si>
    <t>Operación 3009 del Plan Nacional de Estadística judicial</t>
  </si>
  <si>
    <t>Elaboración a partir de datos facilitados por las administraciones responsables de los medios al servicio de la Administración de Justicia</t>
  </si>
  <si>
    <t>Obligaciones reconocidas</t>
  </si>
  <si>
    <t>Andalucia</t>
  </si>
  <si>
    <t>Aragón</t>
  </si>
  <si>
    <t>ND</t>
  </si>
  <si>
    <t>Asturias</t>
  </si>
  <si>
    <t>Canarias</t>
  </si>
  <si>
    <t>Cantabria</t>
  </si>
  <si>
    <t>Cataluña</t>
  </si>
  <si>
    <t>C Valenciana</t>
  </si>
  <si>
    <t>Galicia</t>
  </si>
  <si>
    <t>Madrid</t>
  </si>
  <si>
    <t>Navarra</t>
  </si>
  <si>
    <t>Pais Vasco</t>
  </si>
  <si>
    <t>Total</t>
  </si>
  <si>
    <t>Gasto por habitante</t>
  </si>
  <si>
    <t>Rioja, La</t>
  </si>
  <si>
    <t>Presupuesto Total</t>
  </si>
  <si>
    <t>Solicitudes de peritajes de acuerdo con los tipos y los baremos estipulados</t>
  </si>
  <si>
    <t xml:space="preserve">Bienes muebles, vehículos, joyas y objetos preciosos </t>
  </si>
  <si>
    <t xml:space="preserve">Daños en bienes inmuebles </t>
  </si>
  <si>
    <t>Maquinaria industrial</t>
  </si>
  <si>
    <t xml:space="preserve">Antigüedades y obras de arte </t>
  </si>
  <si>
    <t xml:space="preserve">Electrónica, informática y telecomunicaciones </t>
  </si>
  <si>
    <t>Auditoría y valoraciones empresariales</t>
  </si>
  <si>
    <t>Informe médico, psicológico y de los profesionales sanitarios</t>
  </si>
  <si>
    <t xml:space="preserve">Comprobaciones topográficas, edificación </t>
  </si>
  <si>
    <t xml:space="preserve">Pericial caligráfica </t>
  </si>
  <si>
    <t xml:space="preserve">Valoraciones de bienes inmuebles, hipotecarios </t>
  </si>
  <si>
    <t>Ambientales</t>
  </si>
  <si>
    <t xml:space="preserve">Peritaje acordado en ejecución social </t>
  </si>
  <si>
    <t xml:space="preserve">Otros </t>
  </si>
  <si>
    <t>Solicitudes de peritajes con precios superiores a los baremos</t>
  </si>
  <si>
    <t>GALICIA</t>
  </si>
  <si>
    <t>DESGLOSE POR OBJETO DE LA PERICIAL/COLEGIO PROFESIONAL</t>
  </si>
  <si>
    <t>nº</t>
  </si>
  <si>
    <t>Bienes rústicos, agrarios, pecuarios o forestales</t>
  </si>
  <si>
    <t>Automóviles, embarcaciones, electrodomésticos y maquinaria</t>
  </si>
  <si>
    <t>Muebles, ajuar, tejidos y otras pertenencias</t>
  </si>
  <si>
    <t>Joyas, objetos de arte y antigüedades</t>
  </si>
  <si>
    <t>C. Valenciana</t>
  </si>
  <si>
    <t>Población</t>
  </si>
  <si>
    <t xml:space="preserve">Asturias </t>
  </si>
  <si>
    <t>Nº total</t>
  </si>
  <si>
    <t>Mobiliarios</t>
  </si>
  <si>
    <t>Vehiculos</t>
  </si>
  <si>
    <t>Inmuebles</t>
  </si>
  <si>
    <t>Joyas y arte</t>
  </si>
  <si>
    <t>Caligrafía</t>
  </si>
  <si>
    <t>TOTAL</t>
  </si>
  <si>
    <t>Nº en Guardia</t>
  </si>
  <si>
    <t>Nº en proc. Ordinario</t>
  </si>
  <si>
    <t>Andalucía</t>
  </si>
  <si>
    <t>País Vasco</t>
  </si>
  <si>
    <t>Total de designaciones realizadas</t>
  </si>
  <si>
    <t>Designaciones realizadas a partir de las listas anuales</t>
  </si>
  <si>
    <t>Designaciones realizadas fuera de las listas anuales</t>
  </si>
  <si>
    <t>No aceptadas</t>
  </si>
  <si>
    <t>Consejo Gallego de Colegios de Economistas</t>
  </si>
  <si>
    <t>Colegio Gallego de Ingenieros Industriales</t>
  </si>
  <si>
    <t>Colegio Gallego de Ingenieros Técnicos Industriales</t>
  </si>
  <si>
    <t>Colegio Gallego de Ingenieros Informáticos</t>
  </si>
  <si>
    <t>Colegio Gallego de Ingenieros Técnicos Informáticos</t>
  </si>
  <si>
    <t>Consejo Gallego de Colegios de Aparejadores y Arquitectos Técnicos</t>
  </si>
  <si>
    <t>Colegio Gallego de Arquitectos</t>
  </si>
  <si>
    <t>Colegio Gallego de Psicólogos</t>
  </si>
  <si>
    <t>Unidad de Psicología Forense de la Universidad de Santiago</t>
  </si>
  <si>
    <t>Médicos</t>
  </si>
  <si>
    <t>Ingenieros Agrónomos y Forestales</t>
  </si>
  <si>
    <t>Nº Total</t>
  </si>
  <si>
    <t>Total de Designaciones Realizadas</t>
  </si>
  <si>
    <t xml:space="preserve">  Número de integrantes de la lista</t>
  </si>
  <si>
    <r>
      <rPr>
        <sz val="11"/>
        <color rgb="FFFF0000"/>
        <rFont val="Calibri"/>
        <family val="2"/>
        <scheme val="minor"/>
      </rPr>
      <t>*</t>
    </r>
    <r>
      <rPr>
        <sz val="11"/>
        <color theme="4" tint="-0.499984740745262"/>
        <rFont val="Calibri"/>
        <family val="2"/>
        <scheme val="minor"/>
      </rPr>
      <t xml:space="preserve"> No se dispone en la Administración de Justicia de peritos propios. Son peritajes realizados por funcionarios de otros 
 Departamentos de la Administración Gobierno de Navarra. No se incluyen datos sobre Peritajes del Instituto Navarro
de Medicina Legal (médicos, psicólogos, trabajadores sociales..)</t>
    </r>
  </si>
  <si>
    <t>Peritaciones realizadas por estos equipos</t>
  </si>
  <si>
    <t xml:space="preserve">Previsiones de coste con importes hasta  </t>
  </si>
  <si>
    <t xml:space="preserve">Previsiones de coste con importes superiores a  </t>
  </si>
  <si>
    <t>Fuente</t>
  </si>
  <si>
    <t>Número de Peritos Propios</t>
  </si>
  <si>
    <r>
      <rPr>
        <sz val="18"/>
        <color rgb="FFFF0000"/>
        <rFont val="Calibri"/>
        <family val="2"/>
        <scheme val="minor"/>
      </rPr>
      <t>*</t>
    </r>
    <r>
      <rPr>
        <sz val="11"/>
        <color theme="1"/>
        <rFont val="Calibri"/>
        <family val="2"/>
        <scheme val="minor"/>
      </rPr>
      <t xml:space="preserve"> </t>
    </r>
    <r>
      <rPr>
        <sz val="12"/>
        <color theme="1"/>
        <rFont val="Verdana"/>
        <family val="2"/>
      </rPr>
      <t>Este informe se debe de tomar como una aproximación, pues se basa en una metodologia y en unos procedimientos todavia no consolidados</t>
    </r>
  </si>
  <si>
    <t>Baremo</t>
  </si>
  <si>
    <t xml:space="preserve">40 a 65€ </t>
  </si>
  <si>
    <t xml:space="preserve">70 a 100€ </t>
  </si>
  <si>
    <t xml:space="preserve"> 210 a 300€ </t>
  </si>
  <si>
    <t>210 a 300€</t>
  </si>
  <si>
    <t xml:space="preserve">210 a 300€ </t>
  </si>
  <si>
    <t xml:space="preserve"> 420 a 600€ </t>
  </si>
  <si>
    <t>350 a 500€</t>
  </si>
  <si>
    <t xml:space="preserve">280 a 400€ </t>
  </si>
  <si>
    <t xml:space="preserve"> 280 a 400€ </t>
  </si>
  <si>
    <t xml:space="preserve">110 a 150€ </t>
  </si>
  <si>
    <t>Peritos inscritos Art. 341 y ss LEC</t>
  </si>
  <si>
    <t>Baremo de Navarra</t>
  </si>
  <si>
    <r>
      <t xml:space="preserve">C. Valenciana </t>
    </r>
    <r>
      <rPr>
        <b/>
        <vertAlign val="superscript"/>
        <sz val="14"/>
        <color theme="0"/>
        <rFont val="Verdana"/>
        <family val="2"/>
      </rPr>
      <t>(1)</t>
    </r>
  </si>
  <si>
    <r>
      <t xml:space="preserve">Pais Vasco </t>
    </r>
    <r>
      <rPr>
        <b/>
        <vertAlign val="superscript"/>
        <sz val="14"/>
        <color theme="0"/>
        <rFont val="Verdana"/>
        <family val="2"/>
      </rPr>
      <t>(2)</t>
    </r>
  </si>
  <si>
    <r>
      <rPr>
        <b/>
        <sz val="11"/>
        <color theme="3"/>
        <rFont val="Calibri"/>
        <family val="2"/>
        <scheme val="minor"/>
      </rPr>
      <t>(2)</t>
    </r>
    <r>
      <rPr>
        <sz val="11"/>
        <color theme="3"/>
        <rFont val="Calibri"/>
        <family val="2"/>
        <scheme val="minor"/>
      </rPr>
      <t xml:space="preserve"> Todos los peritajes han sido con un coste diferente al señalado en el apartado de "Baremos"</t>
    </r>
  </si>
  <si>
    <r>
      <rPr>
        <b/>
        <sz val="11"/>
        <color theme="3"/>
        <rFont val="Calibri"/>
        <family val="2"/>
        <scheme val="minor"/>
      </rPr>
      <t>(1)</t>
    </r>
    <r>
      <rPr>
        <sz val="11"/>
        <color theme="3"/>
        <rFont val="Calibri"/>
        <family val="2"/>
        <scheme val="minor"/>
      </rPr>
      <t xml:space="preserve"> Todas han superado el Baremo</t>
    </r>
  </si>
  <si>
    <r>
      <t xml:space="preserve">Pais Vasco </t>
    </r>
    <r>
      <rPr>
        <b/>
        <vertAlign val="superscript"/>
        <sz val="14"/>
        <color theme="0"/>
        <rFont val="Verdana"/>
        <family val="2"/>
      </rPr>
      <t>(1)</t>
    </r>
  </si>
  <si>
    <t>1. Gasto Total en Peritajes</t>
  </si>
  <si>
    <t>2. Solicitudes de peritajes</t>
  </si>
  <si>
    <t>3. Peritajes Realizados por Equipos propios</t>
  </si>
  <si>
    <t>4. Designacion de Peritos</t>
  </si>
  <si>
    <t>5. Tipos de Perito</t>
  </si>
  <si>
    <t>-</t>
  </si>
  <si>
    <t>Edificaciones, instalaciones industriale so comerciales</t>
  </si>
  <si>
    <r>
      <rPr>
        <b/>
        <sz val="11"/>
        <color theme="3"/>
        <rFont val="Calibri"/>
        <family val="2"/>
        <scheme val="minor"/>
      </rPr>
      <t>(1)</t>
    </r>
    <r>
      <rPr>
        <sz val="11"/>
        <color theme="3"/>
        <rFont val="Calibri"/>
        <family val="2"/>
        <scheme val="minor"/>
      </rPr>
      <t xml:space="preserve"> Los Baremos para la Comunidad Valenciana son diferentes en función de la Empresa de Tasación Adjudicataria (Euroval, Novaperitia y Taxo)</t>
    </r>
  </si>
  <si>
    <t>50 a 200</t>
  </si>
  <si>
    <t>200 a 400</t>
  </si>
  <si>
    <t>300 a 500</t>
  </si>
  <si>
    <t>400 a 600</t>
  </si>
  <si>
    <t>100 a 300</t>
  </si>
  <si>
    <t>Contador Partidor</t>
  </si>
  <si>
    <t>SD</t>
  </si>
  <si>
    <t>EL RESTO</t>
  </si>
  <si>
    <t>Otros</t>
  </si>
  <si>
    <t>ANDALUCÍA</t>
  </si>
  <si>
    <t>ORDINARIOS</t>
  </si>
  <si>
    <t>EXCEPCIONALES</t>
  </si>
  <si>
    <t>Contables (Economistas y Titulares Mercantiles)</t>
  </si>
  <si>
    <t>Dentistas</t>
  </si>
  <si>
    <t>Topografos</t>
  </si>
  <si>
    <t>Arquitectos Técnicos</t>
  </si>
  <si>
    <t>Arquitectos</t>
  </si>
  <si>
    <t>Ingenieros Técnicos Agrícolas</t>
  </si>
  <si>
    <t>Ingenieros Agrónomos</t>
  </si>
  <si>
    <t>Ingenieros Industriales</t>
  </si>
  <si>
    <t>Ingenieros Técnicos Industriales</t>
  </si>
  <si>
    <t>Ingenieros de Caminos Canales y Puertos</t>
  </si>
  <si>
    <t>Peritos inscritos Ordre JUS 419/99</t>
  </si>
  <si>
    <t>MADRID</t>
  </si>
  <si>
    <t>Automoción</t>
  </si>
  <si>
    <t>Mecánico</t>
  </si>
  <si>
    <t>Ingeniero Técnico Industrial</t>
  </si>
  <si>
    <t>Filatelia</t>
  </si>
  <si>
    <t>Balístico</t>
  </si>
  <si>
    <t>Informáticos</t>
  </si>
  <si>
    <t>Ingeniero de Telecomunicaciones</t>
  </si>
  <si>
    <t>Auditores</t>
  </si>
  <si>
    <t>Contables</t>
  </si>
  <si>
    <t>Economistas</t>
  </si>
  <si>
    <t>Psicólogo</t>
  </si>
  <si>
    <t>Psicopedagogo</t>
  </si>
  <si>
    <t>Técnicos</t>
  </si>
  <si>
    <t>Topógrafo</t>
  </si>
  <si>
    <t>Minas</t>
  </si>
  <si>
    <t>API</t>
  </si>
  <si>
    <t>Ingeniero Agrícola</t>
  </si>
  <si>
    <t>Ingeniero Técnico Agricola</t>
  </si>
  <si>
    <t>Ámbito Ministerio</t>
  </si>
  <si>
    <t>Baleares, Illes *</t>
  </si>
  <si>
    <t>*Gasto referido únicamente a peritajes externos</t>
  </si>
  <si>
    <t>Baleares</t>
  </si>
  <si>
    <t>1568 *</t>
  </si>
  <si>
    <t>* Agrupa Inmuebles, Joyas y muebles</t>
  </si>
  <si>
    <t>Burgos</t>
  </si>
  <si>
    <t>Peritaciones superiores a 600 € e inferiores a 1500 €</t>
  </si>
  <si>
    <t>Peritaciones inferiores a 600 €</t>
  </si>
  <si>
    <r>
      <t xml:space="preserve">Burgos </t>
    </r>
    <r>
      <rPr>
        <b/>
        <vertAlign val="superscript"/>
        <sz val="12"/>
        <color theme="0"/>
        <rFont val="Verdana"/>
        <family val="2"/>
      </rPr>
      <t>(2)</t>
    </r>
  </si>
  <si>
    <t>(2) Las designaciones las realiza el Organo Judicial, ya que cada año confeccionan una lista de peritos y los nombran por insaculación</t>
  </si>
  <si>
    <t>(1) Las designaciones desde listas de peritos privados se hacen desde los Órganos Judiciales. Desde el Servicio solo se les aprueba o rechaza el presupuesto previo, se reserva crédito en la partida y se paga la factura.</t>
  </si>
  <si>
    <r>
      <t xml:space="preserve">Navarra </t>
    </r>
    <r>
      <rPr>
        <b/>
        <vertAlign val="superscript"/>
        <sz val="12"/>
        <color theme="0"/>
        <rFont val="Verdana"/>
        <family val="2"/>
      </rPr>
      <t>(1)</t>
    </r>
  </si>
  <si>
    <t>Extremadura</t>
  </si>
  <si>
    <t>Murcia</t>
  </si>
  <si>
    <t>Malaga</t>
  </si>
  <si>
    <t>Sevilla</t>
  </si>
  <si>
    <t>Valladolid</t>
  </si>
  <si>
    <t>Comunidades Autónomas transferidas</t>
  </si>
  <si>
    <t>Comunidades Autónomas Transferidas</t>
  </si>
  <si>
    <t>Comunidad Transferida</t>
  </si>
  <si>
    <r>
      <rPr>
        <b/>
        <sz val="11"/>
        <color theme="3"/>
        <rFont val="Calibri"/>
        <family val="2"/>
        <scheme val="minor"/>
      </rPr>
      <t xml:space="preserve">(3) </t>
    </r>
    <r>
      <rPr>
        <sz val="11"/>
        <color theme="3"/>
        <rFont val="Calibri"/>
        <family val="2"/>
        <scheme val="minor"/>
      </rPr>
      <t>En el Ministerio no se pagan los peritajes según baremos, sino según presupuesto presentado por el perito, que Gerencia puede o no aceptar.</t>
    </r>
  </si>
  <si>
    <r>
      <rPr>
        <b/>
        <sz val="11"/>
        <color theme="3"/>
        <rFont val="Calibri"/>
        <family val="2"/>
        <scheme val="minor"/>
      </rPr>
      <t>(4)</t>
    </r>
    <r>
      <rPr>
        <sz val="11"/>
        <color theme="3"/>
        <rFont val="Calibri"/>
        <family val="2"/>
        <scheme val="minor"/>
      </rPr>
      <t xml:space="preserve"> Los Baremos para la Comunidad Foral de Navarra son distintos.</t>
    </r>
  </si>
  <si>
    <r>
      <t>Baleares</t>
    </r>
    <r>
      <rPr>
        <b/>
        <vertAlign val="superscript"/>
        <sz val="11"/>
        <color theme="0"/>
        <rFont val="Verdana"/>
        <family val="2"/>
      </rPr>
      <t xml:space="preserve"> (3)</t>
    </r>
    <r>
      <rPr>
        <b/>
        <sz val="11"/>
        <color theme="0"/>
        <rFont val="Verdana"/>
        <family val="2"/>
      </rPr>
      <t xml:space="preserve">  </t>
    </r>
  </si>
  <si>
    <r>
      <t xml:space="preserve">Navarra </t>
    </r>
    <r>
      <rPr>
        <b/>
        <vertAlign val="superscript"/>
        <sz val="14"/>
        <color theme="0"/>
        <rFont val="Verdana"/>
        <family val="2"/>
      </rPr>
      <t>(4)</t>
    </r>
  </si>
  <si>
    <r>
      <t xml:space="preserve">Baleares </t>
    </r>
    <r>
      <rPr>
        <b/>
        <vertAlign val="superscript"/>
        <sz val="11"/>
        <color theme="0"/>
        <rFont val="Verdana"/>
        <family val="2"/>
      </rPr>
      <t>(2)</t>
    </r>
  </si>
  <si>
    <r>
      <t xml:space="preserve">(2)  </t>
    </r>
    <r>
      <rPr>
        <sz val="11"/>
        <color theme="3"/>
        <rFont val="Calibri"/>
        <family val="2"/>
        <scheme val="minor"/>
      </rPr>
      <t xml:space="preserve">Corresponde a todos los peritajes </t>
    </r>
    <r>
      <rPr>
        <b/>
        <sz val="11"/>
        <color theme="3"/>
        <rFont val="Calibri"/>
        <family val="2"/>
        <scheme val="minor"/>
      </rPr>
      <t xml:space="preserve">
efectuados por peritos externos</t>
    </r>
  </si>
  <si>
    <t>Comunidades Autónomas Transferida</t>
  </si>
  <si>
    <t>Málaga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</si>
</sst>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0\ &quot;€&quot;;[Red]\-#,##0\ &quot;€&quot;"/>
    <numFmt numFmtId="8" formatCode="#,##0.00\ &quot;€&quot;;[Red]\-#,##0.00\ &quot;€&quot;"/>
    <numFmt numFmtId="44" formatCode="_-* #,##0.00\ &quot;€&quot;_-;\-* #,##0.00\ &quot;€&quot;_-;_-* &quot;-&quot;??\ &quot;€&quot;_-;_-@_-"/>
    <numFmt numFmtId="164" formatCode="_-* #,##0.00\ _€_-;\-* #,##0.00\ _€_-;_-* &quot;-&quot;??\ _€_-;_-@_-"/>
    <numFmt numFmtId="165" formatCode="#,##0.00&quot; € &quot;;\-#,##0.00&quot; € &quot;;&quot; -&quot;#&quot; € &quot;;@\ "/>
    <numFmt numFmtId="166" formatCode="#,##0.00\ &quot;€&quot;"/>
    <numFmt numFmtId="167" formatCode="_-* #,##0.00\ [$€-C0A]_-;\-* #,##0.00\ [$€-C0A]_-;_-* &quot;-&quot;??\ [$€-C0A]_-;_-@_-"/>
    <numFmt numFmtId="168" formatCode="#,##0.00&quot; &quot;[$€-C0A];[Red]&quot;-&quot;#,##0.00&quot; &quot;[$€-C0A]"/>
    <numFmt numFmtId="169" formatCode="0.0%"/>
    <numFmt numFmtId="170" formatCode="#,##0\ &quot;€&quot;"/>
  </numFmts>
  <fonts count="50" x14ac:knownFonts="1">
    <font>
      <sz val="11"/>
      <color theme="1"/>
      <name val="Calibri"/>
      <family val="2"/>
      <scheme val="minor"/>
    </font>
    <font>
      <sz val="11"/>
      <color theme="1"/>
      <name val="Calibri"/>
      <family val="2"/>
      <scheme val="minor"/>
    </font>
    <font>
      <b/>
      <sz val="14"/>
      <color theme="4"/>
      <name val="Verdana"/>
      <family val="2"/>
    </font>
    <font>
      <b/>
      <sz val="12"/>
      <color theme="4"/>
      <name val="Verdana"/>
      <family val="2"/>
    </font>
    <font>
      <sz val="10"/>
      <name val="Mangal"/>
      <family val="2"/>
    </font>
    <font>
      <b/>
      <sz val="12"/>
      <color theme="0"/>
      <name val="Verdana"/>
      <family val="2"/>
    </font>
    <font>
      <b/>
      <sz val="14"/>
      <color theme="0"/>
      <name val="Verdana"/>
      <family val="2"/>
    </font>
    <font>
      <sz val="11"/>
      <color theme="1"/>
      <name val="Verdana"/>
      <family val="2"/>
    </font>
    <font>
      <sz val="11"/>
      <color rgb="FFFF0000"/>
      <name val="Calibri"/>
      <family val="2"/>
      <scheme val="minor"/>
    </font>
    <font>
      <b/>
      <sz val="9"/>
      <color theme="3"/>
      <name val="Verdana"/>
      <family val="2"/>
    </font>
    <font>
      <sz val="10"/>
      <color theme="1"/>
      <name val="Verdana"/>
      <family val="2"/>
    </font>
    <font>
      <b/>
      <sz val="11"/>
      <color theme="0"/>
      <name val="Verdana"/>
      <family val="2"/>
    </font>
    <font>
      <b/>
      <sz val="10"/>
      <color theme="3"/>
      <name val="Verdana"/>
      <family val="2"/>
    </font>
    <font>
      <sz val="11"/>
      <color theme="4" tint="-0.499984740745262"/>
      <name val="Calibri"/>
      <family val="2"/>
      <scheme val="minor"/>
    </font>
    <font>
      <b/>
      <sz val="12"/>
      <name val="Verdana"/>
      <family val="2"/>
    </font>
    <font>
      <b/>
      <sz val="10"/>
      <name val="Verdana"/>
      <family val="2"/>
    </font>
    <font>
      <b/>
      <u/>
      <sz val="12"/>
      <color indexed="12"/>
      <name val="Arial"/>
      <family val="2"/>
    </font>
    <font>
      <b/>
      <sz val="11"/>
      <color theme="4"/>
      <name val="Verdana"/>
      <family val="2"/>
    </font>
    <font>
      <sz val="18"/>
      <color rgb="FFFF0000"/>
      <name val="Calibri"/>
      <family val="2"/>
      <scheme val="minor"/>
    </font>
    <font>
      <sz val="12"/>
      <color theme="1"/>
      <name val="Verdana"/>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i/>
      <sz val="16"/>
      <color rgb="FF0000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b/>
      <i/>
      <u/>
      <sz val="11"/>
      <color rgb="FF000000"/>
      <name val="Calibri"/>
      <family val="2"/>
    </font>
    <font>
      <b/>
      <sz val="11"/>
      <color theme="3"/>
      <name val="Calibri"/>
      <family val="2"/>
      <scheme val="minor"/>
    </font>
    <font>
      <sz val="11"/>
      <color theme="3"/>
      <name val="Calibri"/>
      <family val="2"/>
      <scheme val="minor"/>
    </font>
    <font>
      <b/>
      <sz val="16"/>
      <color theme="4"/>
      <name val="Verdana"/>
      <family val="2"/>
    </font>
    <font>
      <sz val="10"/>
      <name val="Arial"/>
      <family val="2"/>
    </font>
    <font>
      <sz val="10"/>
      <name val="Arial"/>
      <family val="2"/>
    </font>
    <font>
      <b/>
      <vertAlign val="superscript"/>
      <sz val="14"/>
      <color theme="0"/>
      <name val="Verdana"/>
      <family val="2"/>
    </font>
    <font>
      <sz val="9"/>
      <color rgb="FF333333"/>
      <name val="Arial"/>
      <family val="2"/>
    </font>
    <font>
      <b/>
      <sz val="11"/>
      <color rgb="FFFF0000"/>
      <name val="Calibri"/>
      <family val="2"/>
      <scheme val="minor"/>
    </font>
    <font>
      <b/>
      <sz val="16"/>
      <color rgb="FFFF0000"/>
      <name val="Calibri"/>
      <family val="2"/>
      <scheme val="minor"/>
    </font>
    <font>
      <b/>
      <sz val="11"/>
      <color theme="0"/>
      <name val="Calibri"/>
      <family val="2"/>
      <scheme val="minor"/>
    </font>
    <font>
      <b/>
      <vertAlign val="superscript"/>
      <sz val="11"/>
      <color theme="0"/>
      <name val="Verdana"/>
      <family val="2"/>
    </font>
    <font>
      <b/>
      <vertAlign val="superscript"/>
      <sz val="12"/>
      <color theme="0"/>
      <name val="Verdana"/>
      <family val="2"/>
    </font>
    <font>
      <b/>
      <sz val="16"/>
      <color theme="0"/>
      <name val="Calibri"/>
      <family val="2"/>
      <scheme val="minor"/>
    </font>
    <font>
      <b/>
      <sz val="12"/>
      <color theme="0"/>
      <name val="Calibri"/>
      <family val="2"/>
      <scheme val="minor"/>
    </font>
    <font>
      <b/>
      <sz val="18"/>
      <color theme="0"/>
      <name val="Calibri"/>
      <family val="2"/>
      <scheme val="minor"/>
    </font>
    <font>
      <b/>
      <sz val="18"/>
      <color theme="0"/>
      <name val="Verdana"/>
      <family val="2"/>
    </font>
  </fonts>
  <fills count="1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style="thin">
        <color theme="0"/>
      </right>
      <top/>
      <bottom style="thin">
        <color theme="0"/>
      </bottom>
      <diagonal/>
    </border>
    <border>
      <left/>
      <right/>
      <top style="medium">
        <color theme="0"/>
      </top>
      <bottom style="medium">
        <color theme="0"/>
      </bottom>
      <diagonal/>
    </border>
    <border>
      <left/>
      <right/>
      <top style="medium">
        <color theme="4" tint="0.79998168889431442"/>
      </top>
      <bottom style="medium">
        <color theme="4" tint="0.79998168889431442"/>
      </bottom>
      <diagonal/>
    </border>
    <border>
      <left/>
      <right/>
      <top style="medium">
        <color theme="4"/>
      </top>
      <bottom style="medium">
        <color theme="4"/>
      </bottom>
      <diagonal/>
    </border>
    <border>
      <left/>
      <right style="thin">
        <color theme="0"/>
      </right>
      <top/>
      <bottom style="medium">
        <color theme="0"/>
      </bottom>
      <diagonal/>
    </border>
    <border>
      <left/>
      <right style="thin">
        <color theme="0"/>
      </right>
      <top style="medium">
        <color theme="0"/>
      </top>
      <bottom style="medium">
        <color theme="0"/>
      </bottom>
      <diagonal/>
    </border>
    <border>
      <left/>
      <right/>
      <top style="medium">
        <color theme="4" tint="0.59996337778862885"/>
      </top>
      <bottom style="medium">
        <color theme="4" tint="0.59996337778862885"/>
      </bottom>
      <diagonal/>
    </border>
    <border>
      <left style="thin">
        <color theme="0"/>
      </left>
      <right style="thin">
        <color theme="0"/>
      </right>
      <top style="medium">
        <color theme="4" tint="0.79998168889431442"/>
      </top>
      <bottom style="medium">
        <color theme="4" tint="0.79998168889431442"/>
      </bottom>
      <diagonal/>
    </border>
    <border>
      <left style="medium">
        <color theme="0"/>
      </left>
      <right style="medium">
        <color theme="0"/>
      </right>
      <top style="medium">
        <color theme="4" tint="0.59996337778862885"/>
      </top>
      <bottom style="medium">
        <color theme="4" tint="0.59996337778862885"/>
      </bottom>
      <diagonal/>
    </border>
    <border>
      <left/>
      <right/>
      <top/>
      <bottom style="thin">
        <color theme="0"/>
      </bottom>
      <diagonal/>
    </border>
    <border>
      <left/>
      <right/>
      <top/>
      <bottom style="medium">
        <color theme="0"/>
      </bottom>
      <diagonal/>
    </border>
    <border>
      <left style="thin">
        <color rgb="FF808080"/>
      </left>
      <right style="thin">
        <color rgb="FF808080"/>
      </right>
      <top style="thin">
        <color rgb="FF808080"/>
      </top>
      <bottom style="thin">
        <color rgb="FF80808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style="thin">
        <color theme="0"/>
      </left>
      <right/>
      <top/>
      <bottom/>
      <diagonal/>
    </border>
    <border>
      <left/>
      <right/>
      <top style="medium">
        <color theme="0"/>
      </top>
      <bottom/>
      <diagonal/>
    </border>
    <border>
      <left/>
      <right style="thin">
        <color theme="0"/>
      </right>
      <top style="medium">
        <color theme="4" tint="0.79998168889431442"/>
      </top>
      <bottom style="medium">
        <color theme="4" tint="0.79998168889431442"/>
      </bottom>
      <diagonal/>
    </border>
    <border>
      <left/>
      <right style="thin">
        <color theme="0"/>
      </right>
      <top/>
      <bottom style="medium">
        <color theme="4" tint="0.59996337778862885"/>
      </bottom>
      <diagonal/>
    </border>
    <border>
      <left style="thin">
        <color theme="0"/>
      </left>
      <right style="thin">
        <color theme="0"/>
      </right>
      <top style="medium">
        <color theme="0"/>
      </top>
      <bottom style="medium">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thin">
        <color theme="0"/>
      </left>
      <right/>
      <top style="thin">
        <color theme="0"/>
      </top>
      <bottom/>
      <diagonal/>
    </border>
    <border>
      <left/>
      <right/>
      <top style="thin">
        <color theme="0"/>
      </top>
      <bottom/>
      <diagonal/>
    </border>
    <border>
      <left style="medium">
        <color theme="0"/>
      </left>
      <right/>
      <top style="thin">
        <color theme="0"/>
      </top>
      <bottom/>
      <diagonal/>
    </border>
    <border>
      <left style="medium">
        <color theme="0"/>
      </left>
      <right/>
      <top style="thin">
        <color theme="0"/>
      </top>
      <bottom style="medium">
        <color theme="0"/>
      </bottom>
      <diagonal/>
    </border>
    <border>
      <left style="thin">
        <color theme="0"/>
      </left>
      <right style="thin">
        <color theme="0"/>
      </right>
      <top style="thin">
        <color theme="0"/>
      </top>
      <bottom style="medium">
        <color theme="4" tint="0.79998168889431442"/>
      </bottom>
      <diagonal/>
    </border>
    <border>
      <left/>
      <right style="thin">
        <color theme="0"/>
      </right>
      <top style="thin">
        <color theme="0"/>
      </top>
      <bottom style="medium">
        <color theme="0"/>
      </bottom>
      <diagonal/>
    </border>
    <border>
      <left style="thin">
        <color theme="0"/>
      </left>
      <right style="thin">
        <color theme="0"/>
      </right>
      <top style="thin">
        <color theme="0"/>
      </top>
      <bottom style="thin">
        <color theme="4" tint="0.79998168889431442"/>
      </bottom>
      <diagonal/>
    </border>
    <border>
      <left style="thin">
        <color theme="0"/>
      </left>
      <right style="thin">
        <color theme="0"/>
      </right>
      <top style="thin">
        <color theme="4" tint="0.79998168889431442"/>
      </top>
      <bottom style="thin">
        <color theme="4" tint="0.79998168889431442"/>
      </bottom>
      <diagonal/>
    </border>
    <border>
      <left style="thin">
        <color theme="0"/>
      </left>
      <right style="thin">
        <color theme="0"/>
      </right>
      <top style="thin">
        <color theme="4" tint="0.79998168889431442"/>
      </top>
      <bottom style="thin">
        <color theme="0"/>
      </bottom>
      <diagonal/>
    </border>
    <border>
      <left style="thin">
        <color theme="0"/>
      </left>
      <right style="thin">
        <color theme="0"/>
      </right>
      <top style="medium">
        <color theme="3"/>
      </top>
      <bottom style="medium">
        <color theme="3"/>
      </bottom>
      <diagonal/>
    </border>
    <border>
      <left style="thin">
        <color theme="0"/>
      </left>
      <right style="thin">
        <color theme="0"/>
      </right>
      <top style="thin">
        <color theme="0"/>
      </top>
      <bottom/>
      <diagonal/>
    </border>
    <border>
      <left style="thin">
        <color theme="0"/>
      </left>
      <right style="thin">
        <color theme="0"/>
      </right>
      <top style="thin">
        <color theme="3" tint="0.79998168889431442"/>
      </top>
      <bottom style="thin">
        <color theme="3" tint="0.79998168889431442"/>
      </bottom>
      <diagonal/>
    </border>
    <border>
      <left/>
      <right style="medium">
        <color theme="0"/>
      </right>
      <top/>
      <bottom style="medium">
        <color theme="0"/>
      </bottom>
      <diagonal/>
    </border>
    <border>
      <left style="medium">
        <color theme="0"/>
      </left>
      <right/>
      <top/>
      <bottom style="medium">
        <color theme="0"/>
      </bottom>
      <diagonal/>
    </border>
    <border>
      <left style="thin">
        <color theme="0"/>
      </left>
      <right style="thin">
        <color theme="0"/>
      </right>
      <top/>
      <bottom/>
      <diagonal/>
    </border>
    <border>
      <left style="medium">
        <color theme="0"/>
      </left>
      <right/>
      <top style="medium">
        <color theme="4" tint="0.59996337778862885"/>
      </top>
      <bottom style="medium">
        <color theme="4" tint="0.59996337778862885"/>
      </bottom>
      <diagonal/>
    </border>
    <border>
      <left style="thin">
        <color theme="0"/>
      </left>
      <right/>
      <top style="medium">
        <color theme="4" tint="0.79998168889431442"/>
      </top>
      <bottom style="medium">
        <color theme="4" tint="0.79998168889431442"/>
      </bottom>
      <diagonal/>
    </border>
    <border>
      <left style="thin">
        <color theme="0"/>
      </left>
      <right style="thin">
        <color theme="0"/>
      </right>
      <top style="medium">
        <color theme="4"/>
      </top>
      <bottom style="medium">
        <color theme="4"/>
      </bottom>
      <diagonal/>
    </border>
    <border>
      <left style="thin">
        <color theme="0"/>
      </left>
      <right/>
      <top style="medium">
        <color theme="4"/>
      </top>
      <bottom style="medium">
        <color theme="4"/>
      </bottom>
      <diagonal/>
    </border>
    <border>
      <left/>
      <right style="thin">
        <color theme="0"/>
      </right>
      <top style="medium">
        <color theme="4"/>
      </top>
      <bottom style="medium">
        <color theme="4"/>
      </bottom>
      <diagonal/>
    </border>
  </borders>
  <cellStyleXfs count="36">
    <xf numFmtId="0" fontId="0" fillId="0" borderId="0"/>
    <xf numFmtId="9" fontId="1" fillId="0" borderId="0" applyFont="0" applyFill="0" applyBorder="0" applyAlignment="0" applyProtection="0"/>
    <xf numFmtId="165" fontId="4" fillId="0" borderId="0" applyFill="0" applyBorder="0" applyAlignment="0" applyProtection="0"/>
    <xf numFmtId="0" fontId="16" fillId="0" borderId="0" applyNumberFormat="0" applyFill="0" applyBorder="0" applyAlignment="0" applyProtection="0">
      <alignment vertical="top"/>
      <protection locked="0"/>
    </xf>
    <xf numFmtId="0" fontId="20" fillId="0" borderId="0"/>
    <xf numFmtId="0" fontId="31" fillId="13" borderId="0"/>
    <xf numFmtId="0" fontId="21" fillId="0" borderId="0"/>
    <xf numFmtId="0" fontId="22" fillId="7" borderId="0"/>
    <xf numFmtId="0" fontId="22" fillId="8" borderId="0"/>
    <xf numFmtId="0" fontId="21" fillId="9" borderId="0"/>
    <xf numFmtId="0" fontId="23" fillId="10" borderId="0"/>
    <xf numFmtId="0" fontId="24" fillId="11" borderId="0"/>
    <xf numFmtId="0" fontId="25" fillId="0" borderId="0"/>
    <xf numFmtId="0" fontId="26" fillId="12" borderId="0"/>
    <xf numFmtId="0" fontId="27" fillId="0" borderId="0">
      <alignment horizontal="center"/>
    </xf>
    <xf numFmtId="0" fontId="28" fillId="0" borderId="0"/>
    <xf numFmtId="0" fontId="29" fillId="0" borderId="0"/>
    <xf numFmtId="0" fontId="30" fillId="0" borderId="0"/>
    <xf numFmtId="0" fontId="27" fillId="0" borderId="0">
      <alignment horizontal="center" textRotation="90"/>
    </xf>
    <xf numFmtId="0" fontId="32" fillId="13" borderId="12"/>
    <xf numFmtId="0" fontId="33" fillId="0" borderId="0"/>
    <xf numFmtId="168" fontId="33" fillId="0" borderId="0"/>
    <xf numFmtId="0" fontId="20" fillId="0" borderId="0"/>
    <xf numFmtId="0" fontId="20" fillId="0" borderId="0"/>
    <xf numFmtId="0" fontId="23" fillId="0" borderId="0"/>
    <xf numFmtId="0" fontId="37" fillId="0" borderId="0" applyNumberFormat="0" applyFont="0" applyFill="0" applyBorder="0" applyAlignment="0" applyProtection="0"/>
    <xf numFmtId="164" fontId="37" fillId="0" borderId="0" applyNumberFormat="0" applyFont="0" applyFill="0" applyBorder="0" applyAlignment="0" applyProtection="0"/>
    <xf numFmtId="164" fontId="38" fillId="0" borderId="0" applyNumberFormat="0" applyFont="0" applyFill="0" applyBorder="0" applyAlignment="0" applyProtection="0"/>
    <xf numFmtId="44" fontId="37" fillId="0" borderId="0" applyNumberFormat="0" applyFont="0" applyFill="0" applyBorder="0" applyAlignment="0" applyProtection="0"/>
    <xf numFmtId="44"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0" borderId="0"/>
    <xf numFmtId="9" fontId="1" fillId="0" borderId="0" applyFont="0" applyFill="0" applyBorder="0" applyAlignment="0" applyProtection="0"/>
    <xf numFmtId="0" fontId="16" fillId="0" borderId="0" applyNumberFormat="0" applyFill="0" applyBorder="0" applyAlignment="0" applyProtection="0">
      <alignment vertical="top"/>
      <protection locked="0"/>
    </xf>
    <xf numFmtId="0" fontId="20" fillId="0" borderId="0"/>
  </cellStyleXfs>
  <cellXfs count="149">
    <xf numFmtId="0" fontId="0" fillId="0" borderId="0" xfId="0"/>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3" borderId="2" xfId="0" applyNumberFormat="1" applyFont="1" applyFill="1" applyBorder="1" applyAlignment="1" applyProtection="1">
      <alignment horizontal="left" vertical="center" wrapText="1"/>
      <protection locked="0"/>
    </xf>
    <xf numFmtId="0" fontId="5" fillId="2" borderId="7" xfId="0" applyNumberFormat="1" applyFont="1" applyFill="1" applyBorder="1" applyAlignment="1" applyProtection="1">
      <alignment horizontal="left" vertical="center" wrapText="1"/>
      <protection locked="0"/>
    </xf>
    <xf numFmtId="0" fontId="10" fillId="0" borderId="8" xfId="0" applyNumberFormat="1" applyFont="1" applyBorder="1" applyAlignment="1">
      <alignment vertical="center"/>
    </xf>
    <xf numFmtId="3" fontId="5" fillId="2" borderId="9" xfId="0" applyNumberFormat="1" applyFont="1" applyFill="1" applyBorder="1" applyAlignment="1" applyProtection="1">
      <alignment vertical="center"/>
      <protection locked="0"/>
    </xf>
    <xf numFmtId="0" fontId="12" fillId="4" borderId="6" xfId="0" applyFont="1" applyFill="1" applyBorder="1" applyAlignment="1">
      <alignment horizontal="left" vertical="center" wrapText="1"/>
    </xf>
    <xf numFmtId="0" fontId="10" fillId="0" borderId="8" xfId="0" applyNumberFormat="1" applyFont="1" applyBorder="1" applyAlignment="1">
      <alignment horizontal="center" vertical="center"/>
    </xf>
    <xf numFmtId="0" fontId="12" fillId="4" borderId="5" xfId="0" applyFont="1" applyFill="1" applyBorder="1" applyAlignment="1">
      <alignment vertical="center" wrapText="1"/>
    </xf>
    <xf numFmtId="3" fontId="5" fillId="2" borderId="9" xfId="0" applyNumberFormat="1" applyFont="1" applyFill="1" applyBorder="1" applyAlignment="1" applyProtection="1">
      <alignment horizontal="center" vertical="center"/>
      <protection locked="0"/>
    </xf>
    <xf numFmtId="0" fontId="15" fillId="5" borderId="4" xfId="0" applyNumberFormat="1" applyFont="1" applyFill="1" applyBorder="1" applyAlignment="1">
      <alignment vertical="center"/>
    </xf>
    <xf numFmtId="0" fontId="5" fillId="2" borderId="7" xfId="0" applyNumberFormat="1" applyFont="1" applyFill="1" applyBorder="1" applyAlignment="1" applyProtection="1">
      <alignment horizontal="center" vertical="center" wrapText="1"/>
      <protection locked="0"/>
    </xf>
    <xf numFmtId="0" fontId="11" fillId="2" borderId="13" xfId="0" applyFont="1" applyFill="1" applyBorder="1" applyAlignment="1">
      <alignment horizontal="center" vertical="center" wrapText="1"/>
    </xf>
    <xf numFmtId="3" fontId="10" fillId="0" borderId="8" xfId="0" applyNumberFormat="1" applyFont="1" applyBorder="1" applyAlignment="1">
      <alignment vertical="center"/>
    </xf>
    <xf numFmtId="0" fontId="0" fillId="0" borderId="15" xfId="0" applyBorder="1"/>
    <xf numFmtId="0" fontId="36" fillId="0" borderId="13" xfId="3" applyFont="1" applyBorder="1" applyAlignment="1" applyProtection="1">
      <alignment horizontal="left" vertical="center"/>
    </xf>
    <xf numFmtId="0" fontId="0" fillId="6" borderId="13" xfId="0" applyFill="1" applyBorder="1" applyAlignment="1">
      <alignment horizontal="left"/>
    </xf>
    <xf numFmtId="0" fontId="0" fillId="0" borderId="13" xfId="0" applyBorder="1"/>
    <xf numFmtId="0" fontId="2" fillId="0" borderId="13" xfId="0" applyFont="1" applyBorder="1" applyAlignment="1">
      <alignment vertical="center" wrapText="1"/>
    </xf>
    <xf numFmtId="0" fontId="17" fillId="0" borderId="13" xfId="3" applyFont="1" applyBorder="1" applyAlignment="1" applyProtection="1">
      <alignment vertical="center"/>
    </xf>
    <xf numFmtId="0" fontId="2" fillId="0" borderId="13" xfId="0" applyFont="1" applyBorder="1"/>
    <xf numFmtId="0" fontId="0" fillId="0" borderId="0" xfId="0"/>
    <xf numFmtId="0" fontId="12" fillId="4" borderId="0" xfId="0" applyFont="1" applyFill="1" applyBorder="1" applyAlignment="1">
      <alignment vertical="center" wrapText="1"/>
    </xf>
    <xf numFmtId="0" fontId="10" fillId="0" borderId="0" xfId="0" applyNumberFormat="1" applyFont="1" applyBorder="1" applyAlignment="1">
      <alignment horizontal="center" vertical="center"/>
    </xf>
    <xf numFmtId="0" fontId="12" fillId="4" borderId="0" xfId="0" applyFont="1" applyFill="1" applyBorder="1" applyAlignment="1">
      <alignment horizontal="left" vertical="center" wrapText="1"/>
    </xf>
    <xf numFmtId="0" fontId="5" fillId="2" borderId="10" xfId="0" applyFont="1" applyFill="1" applyBorder="1" applyAlignment="1">
      <alignment horizontal="center" vertical="center" wrapText="1"/>
    </xf>
    <xf numFmtId="170" fontId="7" fillId="14" borderId="3" xfId="0" applyNumberFormat="1" applyFont="1" applyFill="1" applyBorder="1" applyAlignment="1">
      <alignment horizontal="right" vertical="center"/>
    </xf>
    <xf numFmtId="0" fontId="3" fillId="3" borderId="2" xfId="0" applyNumberFormat="1" applyFont="1" applyFill="1" applyBorder="1" applyAlignment="1" applyProtection="1">
      <alignment horizontal="right" vertical="center" wrapText="1"/>
      <protection locked="0"/>
    </xf>
    <xf numFmtId="170" fontId="7" fillId="14" borderId="0" xfId="0" applyNumberFormat="1" applyFont="1" applyFill="1" applyBorder="1" applyAlignment="1">
      <alignment horizontal="right" vertical="center"/>
    </xf>
    <xf numFmtId="0" fontId="3" fillId="3" borderId="0" xfId="0" applyNumberFormat="1" applyFont="1" applyFill="1" applyBorder="1" applyAlignment="1" applyProtection="1">
      <alignment horizontal="left" vertical="center" wrapText="1"/>
      <protection locked="0"/>
    </xf>
    <xf numFmtId="0" fontId="11" fillId="2" borderId="7" xfId="0" applyNumberFormat="1" applyFont="1" applyFill="1" applyBorder="1" applyAlignment="1" applyProtection="1">
      <alignment horizontal="center" vertical="center" wrapText="1"/>
      <protection locked="0"/>
    </xf>
    <xf numFmtId="170" fontId="5" fillId="2" borderId="7" xfId="0" applyNumberFormat="1" applyFont="1" applyFill="1" applyBorder="1" applyAlignment="1" applyProtection="1">
      <alignment vertical="center"/>
      <protection locked="0"/>
    </xf>
    <xf numFmtId="167" fontId="5" fillId="2" borderId="7" xfId="0" applyNumberFormat="1" applyFont="1" applyFill="1" applyBorder="1" applyAlignment="1" applyProtection="1">
      <alignment vertical="center"/>
      <protection locked="0"/>
    </xf>
    <xf numFmtId="3" fontId="5" fillId="2" borderId="7" xfId="0" applyNumberFormat="1" applyFont="1" applyFill="1" applyBorder="1" applyAlignment="1" applyProtection="1">
      <alignment vertical="center"/>
      <protection locked="0"/>
    </xf>
    <xf numFmtId="169" fontId="5" fillId="2" borderId="7" xfId="1" applyNumberFormat="1" applyFont="1" applyFill="1" applyBorder="1" applyAlignment="1" applyProtection="1">
      <alignment vertical="center"/>
      <protection locked="0"/>
    </xf>
    <xf numFmtId="170" fontId="7" fillId="14" borderId="3" xfId="0" applyNumberFormat="1" applyFont="1" applyFill="1" applyBorder="1" applyAlignment="1">
      <alignment horizontal="left" vertical="center"/>
    </xf>
    <xf numFmtId="170" fontId="7" fillId="14" borderId="0" xfId="0" applyNumberFormat="1" applyFont="1" applyFill="1" applyBorder="1" applyAlignment="1">
      <alignment horizontal="left" vertical="center"/>
    </xf>
    <xf numFmtId="0" fontId="17" fillId="3" borderId="2" xfId="0" applyNumberFormat="1" applyFont="1" applyFill="1" applyBorder="1" applyAlignment="1" applyProtection="1">
      <alignment horizontal="left" vertical="center" wrapText="1"/>
      <protection locked="0"/>
    </xf>
    <xf numFmtId="3" fontId="7" fillId="0" borderId="18" xfId="0" applyNumberFormat="1" applyFont="1" applyBorder="1" applyAlignment="1">
      <alignment horizontal="right" vertical="center"/>
    </xf>
    <xf numFmtId="3" fontId="7" fillId="0" borderId="19" xfId="0" applyNumberFormat="1" applyFont="1" applyBorder="1" applyAlignment="1">
      <alignment horizontal="right" vertical="center"/>
    </xf>
    <xf numFmtId="166" fontId="7" fillId="0" borderId="8" xfId="0" applyNumberFormat="1" applyFont="1" applyBorder="1" applyAlignment="1">
      <alignment horizontal="right" vertical="center"/>
    </xf>
    <xf numFmtId="169" fontId="3" fillId="3" borderId="20" xfId="0" applyNumberFormat="1" applyFont="1" applyFill="1" applyBorder="1" applyAlignment="1" applyProtection="1">
      <alignment horizontal="right" vertical="center" wrapText="1"/>
      <protection locked="0"/>
    </xf>
    <xf numFmtId="170" fontId="7" fillId="0" borderId="13" xfId="0" applyNumberFormat="1" applyFont="1" applyBorder="1" applyAlignment="1">
      <alignment horizontal="right" vertical="center"/>
    </xf>
    <xf numFmtId="170" fontId="7" fillId="0" borderId="13" xfId="0" applyNumberFormat="1" applyFont="1" applyBorder="1" applyAlignment="1">
      <alignment horizontal="center" vertical="center"/>
    </xf>
    <xf numFmtId="3" fontId="7" fillId="0" borderId="13" xfId="0" applyNumberFormat="1" applyFont="1" applyBorder="1" applyAlignment="1">
      <alignment horizontal="right" vertical="center"/>
    </xf>
    <xf numFmtId="3" fontId="0" fillId="0" borderId="13" xfId="0" applyNumberFormat="1" applyBorder="1"/>
    <xf numFmtId="4" fontId="0" fillId="0" borderId="13" xfId="0" applyNumberFormat="1" applyBorder="1"/>
    <xf numFmtId="170" fontId="0" fillId="0" borderId="13" xfId="0" applyNumberFormat="1" applyBorder="1"/>
    <xf numFmtId="3" fontId="40" fillId="0" borderId="13" xfId="0" applyNumberFormat="1" applyFont="1" applyBorder="1"/>
    <xf numFmtId="8" fontId="0" fillId="0" borderId="13" xfId="0" applyNumberFormat="1" applyBorder="1"/>
    <xf numFmtId="0" fontId="5" fillId="2" borderId="13" xfId="0" applyNumberFormat="1" applyFont="1" applyFill="1" applyBorder="1" applyAlignment="1" applyProtection="1">
      <alignment horizontal="left" vertical="center" wrapText="1"/>
      <protection locked="0"/>
    </xf>
    <xf numFmtId="3" fontId="5" fillId="2" borderId="13" xfId="0" applyNumberFormat="1" applyFont="1" applyFill="1" applyBorder="1" applyAlignment="1" applyProtection="1">
      <alignment vertical="center"/>
      <protection locked="0"/>
    </xf>
    <xf numFmtId="0" fontId="34" fillId="0" borderId="13" xfId="0" applyFont="1" applyBorder="1"/>
    <xf numFmtId="0" fontId="9" fillId="4" borderId="13" xfId="0" applyFont="1" applyFill="1" applyBorder="1" applyAlignment="1">
      <alignment horizontal="left" vertical="center" wrapText="1"/>
    </xf>
    <xf numFmtId="0" fontId="9" fillId="4" borderId="13" xfId="0" applyFont="1" applyFill="1" applyBorder="1" applyAlignment="1">
      <alignment horizontal="center" vertical="center" wrapText="1"/>
    </xf>
    <xf numFmtId="3" fontId="10" fillId="0" borderId="13" xfId="0" applyNumberFormat="1" applyFont="1" applyBorder="1" applyAlignment="1">
      <alignment vertical="center"/>
    </xf>
    <xf numFmtId="0" fontId="9" fillId="4" borderId="13" xfId="0" applyFont="1" applyFill="1" applyBorder="1" applyAlignment="1">
      <alignment vertical="center" wrapText="1"/>
    </xf>
    <xf numFmtId="3" fontId="10" fillId="15" borderId="13" xfId="0" applyNumberFormat="1" applyFont="1" applyFill="1" applyBorder="1" applyAlignment="1">
      <alignment vertical="center"/>
    </xf>
    <xf numFmtId="0" fontId="35" fillId="0" borderId="13" xfId="0" applyFont="1" applyBorder="1"/>
    <xf numFmtId="6" fontId="9" fillId="4" borderId="13" xfId="0" applyNumberFormat="1" applyFont="1" applyFill="1" applyBorder="1" applyAlignment="1">
      <alignment horizontal="center" vertical="center" wrapText="1"/>
    </xf>
    <xf numFmtId="0" fontId="10" fillId="0" borderId="13" xfId="0" applyNumberFormat="1" applyFont="1" applyBorder="1" applyAlignment="1">
      <alignment vertical="center"/>
    </xf>
    <xf numFmtId="0" fontId="34" fillId="0" borderId="13" xfId="0" applyFont="1" applyBorder="1" applyAlignment="1"/>
    <xf numFmtId="0" fontId="0" fillId="0" borderId="13" xfId="0" applyBorder="1" applyAlignment="1">
      <alignment wrapText="1"/>
    </xf>
    <xf numFmtId="0" fontId="12" fillId="4" borderId="13" xfId="0" applyFont="1" applyFill="1" applyBorder="1" applyAlignment="1">
      <alignment horizontal="center" vertical="center" wrapText="1"/>
    </xf>
    <xf numFmtId="0" fontId="0" fillId="0" borderId="23" xfId="0" applyBorder="1"/>
    <xf numFmtId="0" fontId="11" fillId="2" borderId="24" xfId="0" applyFont="1" applyFill="1" applyBorder="1" applyAlignment="1">
      <alignment horizontal="center" vertical="center" wrapText="1"/>
    </xf>
    <xf numFmtId="0" fontId="0" fillId="0" borderId="21" xfId="0" applyBorder="1"/>
    <xf numFmtId="3" fontId="10" fillId="0" borderId="24" xfId="0" applyNumberFormat="1" applyFont="1" applyBorder="1" applyAlignment="1">
      <alignment vertical="center"/>
    </xf>
    <xf numFmtId="3" fontId="10" fillId="0" borderId="31" xfId="0" applyNumberFormat="1" applyFont="1" applyBorder="1" applyAlignment="1">
      <alignment vertical="center"/>
    </xf>
    <xf numFmtId="0" fontId="0" fillId="0" borderId="24" xfId="0" applyBorder="1"/>
    <xf numFmtId="3" fontId="10" fillId="0" borderId="33" xfId="0" applyNumberFormat="1" applyFont="1" applyBorder="1" applyAlignment="1">
      <alignment vertical="center"/>
    </xf>
    <xf numFmtId="3" fontId="10" fillId="0" borderId="33" xfId="0" applyNumberFormat="1" applyFont="1" applyBorder="1" applyAlignment="1">
      <alignment horizontal="center" vertical="center"/>
    </xf>
    <xf numFmtId="0" fontId="10" fillId="0" borderId="33" xfId="0" applyNumberFormat="1" applyFont="1" applyBorder="1" applyAlignment="1">
      <alignment vertical="center"/>
    </xf>
    <xf numFmtId="0" fontId="10" fillId="0" borderId="33" xfId="0" applyNumberFormat="1" applyFont="1" applyBorder="1" applyAlignment="1">
      <alignment horizontal="center" vertical="center"/>
    </xf>
    <xf numFmtId="3" fontId="10" fillId="0" borderId="34" xfId="0" applyNumberFormat="1" applyFont="1" applyBorder="1" applyAlignment="1">
      <alignment vertical="center"/>
    </xf>
    <xf numFmtId="3" fontId="10" fillId="0" borderId="34" xfId="0" applyNumberFormat="1" applyFont="1" applyBorder="1" applyAlignment="1">
      <alignment horizontal="center" vertical="center"/>
    </xf>
    <xf numFmtId="0" fontId="10" fillId="0" borderId="34" xfId="0" applyNumberFormat="1" applyFont="1" applyBorder="1" applyAlignment="1">
      <alignment vertical="center"/>
    </xf>
    <xf numFmtId="0" fontId="10" fillId="0" borderId="34" xfId="0" applyNumberFormat="1" applyFont="1" applyBorder="1" applyAlignment="1">
      <alignment horizontal="center" vertical="center"/>
    </xf>
    <xf numFmtId="0" fontId="35" fillId="0" borderId="21" xfId="0" applyFont="1" applyBorder="1"/>
    <xf numFmtId="0" fontId="10" fillId="0" borderId="23" xfId="0" applyNumberFormat="1" applyFont="1" applyBorder="1" applyAlignment="1">
      <alignment vertical="center"/>
    </xf>
    <xf numFmtId="0" fontId="34" fillId="0" borderId="13" xfId="0" applyFont="1" applyBorder="1" applyAlignment="1">
      <alignment wrapText="1"/>
    </xf>
    <xf numFmtId="0" fontId="0" fillId="0" borderId="33" xfId="0" applyBorder="1"/>
    <xf numFmtId="0" fontId="0" fillId="0" borderId="34" xfId="0" applyBorder="1"/>
    <xf numFmtId="0" fontId="10" fillId="0" borderId="35" xfId="0" applyNumberFormat="1" applyFont="1" applyBorder="1" applyAlignment="1">
      <alignment vertical="center"/>
    </xf>
    <xf numFmtId="0" fontId="42" fillId="0" borderId="13" xfId="0" applyFont="1" applyBorder="1"/>
    <xf numFmtId="0" fontId="41" fillId="0" borderId="13" xfId="0" applyFont="1" applyBorder="1"/>
    <xf numFmtId="0" fontId="43" fillId="14" borderId="13" xfId="0" applyFont="1" applyFill="1" applyBorder="1" applyAlignment="1">
      <alignment vertical="center" textRotation="90"/>
    </xf>
    <xf numFmtId="0" fontId="13" fillId="0" borderId="13" xfId="0" applyFont="1" applyBorder="1" applyAlignment="1"/>
    <xf numFmtId="0" fontId="0" fillId="0" borderId="13" xfId="0" applyBorder="1" applyAlignment="1"/>
    <xf numFmtId="0" fontId="12" fillId="4" borderId="13" xfId="0" applyFont="1" applyFill="1" applyBorder="1" applyAlignment="1">
      <alignment horizontal="left" vertical="center" wrapText="1"/>
    </xf>
    <xf numFmtId="0" fontId="5" fillId="2" borderId="24" xfId="0" applyNumberFormat="1" applyFont="1" applyFill="1" applyBorder="1" applyAlignment="1" applyProtection="1">
      <alignment horizontal="left" vertical="center" wrapText="1"/>
      <protection locked="0"/>
    </xf>
    <xf numFmtId="170" fontId="5" fillId="2" borderId="24" xfId="0" applyNumberFormat="1" applyFont="1" applyFill="1" applyBorder="1" applyAlignment="1" applyProtection="1">
      <alignment vertical="center"/>
      <protection locked="0"/>
    </xf>
    <xf numFmtId="170" fontId="7" fillId="14" borderId="33" xfId="0" applyNumberFormat="1" applyFont="1" applyFill="1" applyBorder="1" applyAlignment="1">
      <alignment horizontal="left" vertical="center"/>
    </xf>
    <xf numFmtId="3" fontId="7" fillId="0" borderId="33" xfId="0" applyNumberFormat="1" applyFont="1" applyBorder="1" applyAlignment="1">
      <alignment horizontal="right" vertical="center"/>
    </xf>
    <xf numFmtId="170" fontId="7" fillId="14" borderId="34" xfId="0" applyNumberFormat="1" applyFont="1" applyFill="1" applyBorder="1" applyAlignment="1">
      <alignment horizontal="left" vertical="center"/>
    </xf>
    <xf numFmtId="3" fontId="7" fillId="0" borderId="34" xfId="0" applyNumberFormat="1" applyFont="1" applyBorder="1" applyAlignment="1">
      <alignment horizontal="right" vertical="center"/>
    </xf>
    <xf numFmtId="0" fontId="17" fillId="3" borderId="34" xfId="0" applyNumberFormat="1" applyFont="1" applyFill="1" applyBorder="1" applyAlignment="1" applyProtection="1">
      <alignment horizontal="left" vertical="center" wrapText="1"/>
      <protection locked="0"/>
    </xf>
    <xf numFmtId="0" fontId="0" fillId="0" borderId="37" xfId="0" applyBorder="1"/>
    <xf numFmtId="0" fontId="9" fillId="4" borderId="37" xfId="0" applyFont="1" applyFill="1" applyBorder="1" applyAlignment="1">
      <alignment horizontal="center" vertical="center" wrapText="1"/>
    </xf>
    <xf numFmtId="3" fontId="5" fillId="2" borderId="24" xfId="0" applyNumberFormat="1" applyFont="1" applyFill="1" applyBorder="1" applyAlignment="1" applyProtection="1">
      <alignment vertical="center"/>
      <protection locked="0"/>
    </xf>
    <xf numFmtId="3" fontId="10" fillId="0" borderId="38" xfId="0" applyNumberFormat="1" applyFont="1" applyBorder="1" applyAlignment="1">
      <alignment vertical="center"/>
    </xf>
    <xf numFmtId="0" fontId="10" fillId="0" borderId="38" xfId="0" applyNumberFormat="1" applyFont="1" applyBorder="1" applyAlignment="1">
      <alignment vertical="center"/>
    </xf>
    <xf numFmtId="0" fontId="10" fillId="0" borderId="38" xfId="0" applyNumberFormat="1" applyFont="1" applyBorder="1" applyAlignment="1">
      <alignment horizontal="right" vertical="center"/>
    </xf>
    <xf numFmtId="0" fontId="0" fillId="0" borderId="22" xfId="0" applyBorder="1"/>
    <xf numFmtId="0" fontId="0" fillId="0" borderId="41" xfId="0" applyBorder="1"/>
    <xf numFmtId="0" fontId="13" fillId="0" borderId="13" xfId="0" applyFont="1" applyBorder="1"/>
    <xf numFmtId="0" fontId="0" fillId="0" borderId="27" xfId="0" applyBorder="1"/>
    <xf numFmtId="3" fontId="11" fillId="2" borderId="42" xfId="0" applyNumberFormat="1" applyFont="1" applyFill="1" applyBorder="1" applyAlignment="1" applyProtection="1">
      <alignment horizontal="center" vertical="center"/>
      <protection locked="0"/>
    </xf>
    <xf numFmtId="0" fontId="10" fillId="0" borderId="43" xfId="0" applyNumberFormat="1" applyFont="1" applyBorder="1" applyAlignment="1">
      <alignment horizontal="center" vertical="center"/>
    </xf>
    <xf numFmtId="3" fontId="5" fillId="2" borderId="42" xfId="0" applyNumberFormat="1" applyFont="1" applyFill="1" applyBorder="1" applyAlignment="1" applyProtection="1">
      <alignment horizontal="center" vertical="center"/>
      <protection locked="0"/>
    </xf>
    <xf numFmtId="0" fontId="10" fillId="0" borderId="43" xfId="0" applyNumberFormat="1" applyFont="1" applyBorder="1" applyAlignment="1">
      <alignment vertical="center"/>
    </xf>
    <xf numFmtId="3" fontId="5" fillId="2" borderId="42" xfId="0" applyNumberFormat="1" applyFont="1" applyFill="1" applyBorder="1" applyAlignment="1" applyProtection="1">
      <alignment vertical="center"/>
      <protection locked="0"/>
    </xf>
    <xf numFmtId="0" fontId="0" fillId="0" borderId="16" xfId="0" applyBorder="1"/>
    <xf numFmtId="0" fontId="0" fillId="0" borderId="14" xfId="0" applyBorder="1"/>
    <xf numFmtId="0" fontId="3" fillId="3" borderId="44" xfId="0" applyNumberFormat="1" applyFont="1" applyFill="1" applyBorder="1" applyAlignment="1" applyProtection="1">
      <alignment horizontal="left" vertical="center" wrapText="1"/>
      <protection locked="0"/>
    </xf>
    <xf numFmtId="0" fontId="10" fillId="0" borderId="44" xfId="0" applyNumberFormat="1" applyFont="1" applyBorder="1" applyAlignment="1">
      <alignment vertical="center"/>
    </xf>
    <xf numFmtId="0" fontId="36" fillId="0" borderId="13" xfId="3" applyFont="1" applyBorder="1" applyAlignment="1" applyProtection="1">
      <alignment horizontal="left" vertical="center"/>
    </xf>
    <xf numFmtId="0" fontId="2" fillId="0" borderId="13" xfId="0" applyFont="1" applyBorder="1" applyAlignment="1">
      <alignment horizontal="left" vertical="center" wrapText="1"/>
    </xf>
    <xf numFmtId="0" fontId="43" fillId="2" borderId="17" xfId="0" applyFont="1" applyFill="1" applyBorder="1" applyAlignment="1">
      <alignment horizontal="center" vertical="center" textRotation="90"/>
    </xf>
    <xf numFmtId="0" fontId="43" fillId="2" borderId="0" xfId="0" applyFont="1" applyFill="1" applyBorder="1" applyAlignment="1">
      <alignment horizontal="center" vertical="center" textRotation="90"/>
    </xf>
    <xf numFmtId="0" fontId="47" fillId="2" borderId="0" xfId="0" applyFont="1" applyFill="1" applyAlignment="1">
      <alignment horizontal="center" vertical="center" textRotation="90"/>
    </xf>
    <xf numFmtId="0" fontId="5" fillId="2" borderId="21" xfId="0" applyNumberFormat="1" applyFont="1" applyFill="1" applyBorder="1" applyAlignment="1" applyProtection="1">
      <alignment horizontal="left" vertical="center" wrapText="1"/>
      <protection locked="0"/>
    </xf>
    <xf numFmtId="0" fontId="5" fillId="2" borderId="23" xfId="0" applyNumberFormat="1" applyFont="1" applyFill="1" applyBorder="1" applyAlignment="1" applyProtection="1">
      <alignment horizontal="left" vertical="center" wrapText="1"/>
      <protection locked="0"/>
    </xf>
    <xf numFmtId="0" fontId="48" fillId="2" borderId="30" xfId="0" applyFont="1" applyFill="1" applyBorder="1" applyAlignment="1">
      <alignment horizontal="center" vertical="center"/>
    </xf>
    <xf numFmtId="0" fontId="48" fillId="2" borderId="25" xfId="0" applyFont="1" applyFill="1" applyBorder="1" applyAlignment="1">
      <alignment horizontal="center" vertical="center"/>
    </xf>
    <xf numFmtId="0" fontId="48" fillId="2" borderId="26" xfId="0" applyFont="1" applyFill="1" applyBorder="1" applyAlignment="1">
      <alignment horizontal="center" vertical="center"/>
    </xf>
    <xf numFmtId="0" fontId="49" fillId="2" borderId="30" xfId="0" applyFont="1" applyFill="1" applyBorder="1" applyAlignment="1">
      <alignment horizontal="center" vertical="center"/>
    </xf>
    <xf numFmtId="0" fontId="49" fillId="2" borderId="25" xfId="0" applyFont="1" applyFill="1" applyBorder="1" applyAlignment="1">
      <alignment horizontal="center" vertical="center"/>
    </xf>
    <xf numFmtId="0" fontId="49" fillId="2" borderId="26" xfId="0" applyFont="1" applyFill="1" applyBorder="1" applyAlignment="1">
      <alignment horizontal="center" vertical="center"/>
    </xf>
    <xf numFmtId="0" fontId="49" fillId="2" borderId="32"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2" xfId="0" applyFont="1" applyFill="1" applyBorder="1" applyAlignment="1">
      <alignment horizontal="center" vertical="center"/>
    </xf>
    <xf numFmtId="0" fontId="47" fillId="2" borderId="13" xfId="0" applyFont="1" applyFill="1" applyBorder="1" applyAlignment="1">
      <alignment horizontal="center" vertical="center" textRotation="90"/>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4" fillId="5" borderId="36" xfId="0" applyNumberFormat="1" applyFont="1" applyFill="1" applyBorder="1" applyAlignment="1">
      <alignment horizontal="left" vertical="center"/>
    </xf>
    <xf numFmtId="0" fontId="5" fillId="2" borderId="13" xfId="0" applyFont="1" applyFill="1" applyBorder="1" applyAlignment="1">
      <alignment horizontal="center" vertical="center" wrapText="1"/>
    </xf>
    <xf numFmtId="0" fontId="48" fillId="2" borderId="29" xfId="0" applyFont="1" applyFill="1" applyBorder="1" applyAlignment="1">
      <alignment horizontal="center" vertical="center"/>
    </xf>
    <xf numFmtId="0" fontId="48" fillId="2" borderId="28" xfId="0" applyFont="1" applyFill="1" applyBorder="1" applyAlignment="1">
      <alignment horizontal="center" vertical="center"/>
    </xf>
    <xf numFmtId="0" fontId="46" fillId="2" borderId="11" xfId="0" applyFont="1" applyFill="1" applyBorder="1" applyAlignment="1">
      <alignment horizontal="center" vertical="center"/>
    </xf>
    <xf numFmtId="0" fontId="46" fillId="2" borderId="39" xfId="0" applyFont="1" applyFill="1" applyBorder="1" applyAlignment="1">
      <alignment horizontal="center" vertical="center"/>
    </xf>
    <xf numFmtId="0" fontId="46" fillId="2" borderId="40" xfId="0" applyFont="1" applyFill="1" applyBorder="1" applyAlignment="1">
      <alignment horizontal="center" vertical="center"/>
    </xf>
    <xf numFmtId="0" fontId="5" fillId="2" borderId="36" xfId="0" applyNumberFormat="1" applyFont="1" applyFill="1" applyBorder="1" applyAlignment="1">
      <alignment horizontal="center" vertical="center"/>
    </xf>
    <xf numFmtId="0" fontId="14" fillId="5" borderId="45" xfId="0" applyNumberFormat="1" applyFont="1" applyFill="1" applyBorder="1" applyAlignment="1">
      <alignment horizontal="left" vertical="center"/>
    </xf>
    <xf numFmtId="0" fontId="14" fillId="5" borderId="4" xfId="0" applyNumberFormat="1" applyFont="1" applyFill="1" applyBorder="1" applyAlignment="1">
      <alignment horizontal="left" vertical="center"/>
    </xf>
    <xf numFmtId="0" fontId="14" fillId="5" borderId="46" xfId="0" applyNumberFormat="1" applyFont="1" applyFill="1" applyBorder="1" applyAlignment="1">
      <alignment horizontal="left" vertical="center"/>
    </xf>
  </cellXfs>
  <cellStyles count="36">
    <cellStyle name="Accent" xfId="6" xr:uid="{00000000-0005-0000-0000-000000000000}"/>
    <cellStyle name="Accent 1" xfId="7" xr:uid="{00000000-0005-0000-0000-000001000000}"/>
    <cellStyle name="Accent 2" xfId="8" xr:uid="{00000000-0005-0000-0000-000002000000}"/>
    <cellStyle name="Accent 3" xfId="9" xr:uid="{00000000-0005-0000-0000-000003000000}"/>
    <cellStyle name="Bad" xfId="10" xr:uid="{00000000-0005-0000-0000-000004000000}"/>
    <cellStyle name="Error" xfId="11" xr:uid="{00000000-0005-0000-0000-000005000000}"/>
    <cellStyle name="Euro" xfId="2" xr:uid="{00000000-0005-0000-0000-000006000000}"/>
    <cellStyle name="Footnote" xfId="12" xr:uid="{00000000-0005-0000-0000-000007000000}"/>
    <cellStyle name="Good" xfId="13" xr:uid="{00000000-0005-0000-0000-000008000000}"/>
    <cellStyle name="Heading" xfId="14" xr:uid="{00000000-0005-0000-0000-000009000000}"/>
    <cellStyle name="Heading (user)" xfId="15" xr:uid="{00000000-0005-0000-0000-00000A000000}"/>
    <cellStyle name="Heading 1" xfId="16" xr:uid="{00000000-0005-0000-0000-00000B000000}"/>
    <cellStyle name="Heading 2" xfId="17" xr:uid="{00000000-0005-0000-0000-00000C000000}"/>
    <cellStyle name="Heading1" xfId="18" xr:uid="{00000000-0005-0000-0000-00000D000000}"/>
    <cellStyle name="Hipervínculo" xfId="3" builtinId="8"/>
    <cellStyle name="Hipervínculo 2" xfId="34" xr:uid="{00000000-0005-0000-0000-00000F000000}"/>
    <cellStyle name="Millares 2" xfId="27" xr:uid="{00000000-0005-0000-0000-000010000000}"/>
    <cellStyle name="Millares 3" xfId="26" xr:uid="{00000000-0005-0000-0000-000011000000}"/>
    <cellStyle name="Moneda 2" xfId="29" xr:uid="{00000000-0005-0000-0000-000012000000}"/>
    <cellStyle name="Moneda 3" xfId="28" xr:uid="{00000000-0005-0000-0000-000013000000}"/>
    <cellStyle name="Neutral 2" xfId="5" xr:uid="{00000000-0005-0000-0000-000014000000}"/>
    <cellStyle name="Normal" xfId="0" builtinId="0"/>
    <cellStyle name="Normal 2" xfId="4" xr:uid="{00000000-0005-0000-0000-000016000000}"/>
    <cellStyle name="Normal 2 2" xfId="35" xr:uid="{00000000-0005-0000-0000-000017000000}"/>
    <cellStyle name="Normal 2 3" xfId="30" xr:uid="{00000000-0005-0000-0000-000018000000}"/>
    <cellStyle name="Normal 3" xfId="31" xr:uid="{00000000-0005-0000-0000-000019000000}"/>
    <cellStyle name="Normal 4" xfId="32" xr:uid="{00000000-0005-0000-0000-00001A000000}"/>
    <cellStyle name="Normal 5" xfId="25" xr:uid="{00000000-0005-0000-0000-00001B000000}"/>
    <cellStyle name="Note" xfId="19" xr:uid="{00000000-0005-0000-0000-00001C000000}"/>
    <cellStyle name="Porcentaje" xfId="1" builtinId="5"/>
    <cellStyle name="Porcentaje 2" xfId="33" xr:uid="{00000000-0005-0000-0000-00001E000000}"/>
    <cellStyle name="Result" xfId="20" xr:uid="{00000000-0005-0000-0000-00001F000000}"/>
    <cellStyle name="Result2" xfId="21" xr:uid="{00000000-0005-0000-0000-000020000000}"/>
    <cellStyle name="Status" xfId="22" xr:uid="{00000000-0005-0000-0000-000021000000}"/>
    <cellStyle name="Text" xfId="23" xr:uid="{00000000-0005-0000-0000-000022000000}"/>
    <cellStyle name="Warning" xfId="24" xr:uid="{00000000-0005-0000-0000-00002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647698</xdr:colOff>
      <xdr:row>0</xdr:row>
      <xdr:rowOff>114299</xdr:rowOff>
    </xdr:from>
    <xdr:to>
      <xdr:col>18</xdr:col>
      <xdr:colOff>209549</xdr:colOff>
      <xdr:row>8</xdr:row>
      <xdr:rowOff>47624</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647698" y="114299"/>
          <a:ext cx="13277851" cy="14573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xdr:txBody>
    </xdr:sp>
    <xdr:clientData/>
  </xdr:twoCellAnchor>
  <xdr:twoCellAnchor editAs="oneCell">
    <xdr:from>
      <xdr:col>1</xdr:col>
      <xdr:colOff>47625</xdr:colOff>
      <xdr:row>1</xdr:row>
      <xdr:rowOff>47625</xdr:rowOff>
    </xdr:from>
    <xdr:to>
      <xdr:col>2</xdr:col>
      <xdr:colOff>378557</xdr:colOff>
      <xdr:row>7</xdr:row>
      <xdr:rowOff>152401</xdr:rowOff>
    </xdr:to>
    <xdr:pic>
      <xdr:nvPicPr>
        <xdr:cNvPr id="8" name="7 Imagen">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04740" y="243010"/>
          <a:ext cx="1088048" cy="1277083"/>
        </a:xfrm>
        <a:prstGeom prst="roundRect">
          <a:avLst>
            <a:gd name="adj" fmla="val 15919"/>
          </a:avLst>
        </a:prstGeom>
        <a:solidFill>
          <a:srgbClr val="FFFFFF">
            <a:shade val="85000"/>
          </a:srgbClr>
        </a:solidFill>
        <a:ln>
          <a:noFill/>
        </a:ln>
        <a:effectLst/>
      </xdr:spPr>
    </xdr:pic>
    <xdr:clientData/>
  </xdr:twoCellAnchor>
  <xdr:twoCellAnchor editAs="oneCell">
    <xdr:from>
      <xdr:col>1</xdr:col>
      <xdr:colOff>9525</xdr:colOff>
      <xdr:row>8</xdr:row>
      <xdr:rowOff>183173</xdr:rowOff>
    </xdr:from>
    <xdr:to>
      <xdr:col>18</xdr:col>
      <xdr:colOff>76200</xdr:colOff>
      <xdr:row>12</xdr:row>
      <xdr:rowOff>134327</xdr:rowOff>
    </xdr:to>
    <xdr:sp macro="" textlink="">
      <xdr:nvSpPr>
        <xdr:cNvPr id="9" name="8 Rectángulo redondeado">
          <a:extLst>
            <a:ext uri="{FF2B5EF4-FFF2-40B4-BE49-F238E27FC236}">
              <a16:creationId xmlns:a16="http://schemas.microsoft.com/office/drawing/2014/main" id="{00000000-0008-0000-0000-000009000000}"/>
            </a:ext>
          </a:extLst>
        </xdr:cNvPr>
        <xdr:cNvSpPr/>
      </xdr:nvSpPr>
      <xdr:spPr>
        <a:xfrm>
          <a:off x="766640" y="1746250"/>
          <a:ext cx="12937637" cy="732692"/>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11</xdr:col>
      <xdr:colOff>257175</xdr:colOff>
      <xdr:row>4</xdr:row>
      <xdr:rowOff>114300</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762001" y="190500"/>
          <a:ext cx="7877174"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123826</xdr:colOff>
      <xdr:row>5</xdr:row>
      <xdr:rowOff>38100</xdr:rowOff>
    </xdr:from>
    <xdr:to>
      <xdr:col>11</xdr:col>
      <xdr:colOff>142283</xdr:colOff>
      <xdr:row>6</xdr:row>
      <xdr:rowOff>180975</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885826" y="990600"/>
          <a:ext cx="763845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12</xdr:col>
      <xdr:colOff>0</xdr:colOff>
      <xdr:row>2</xdr:row>
      <xdr:rowOff>0</xdr:rowOff>
    </xdr:from>
    <xdr:to>
      <xdr:col>13</xdr:col>
      <xdr:colOff>533400</xdr:colOff>
      <xdr:row>4</xdr:row>
      <xdr:rowOff>28575</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flipH="1">
          <a:off x="9144000"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7</xdr:col>
      <xdr:colOff>485775</xdr:colOff>
      <xdr:row>4</xdr:row>
      <xdr:rowOff>114300</xdr:rowOff>
    </xdr:to>
    <xdr:sp macro="" textlink="">
      <xdr:nvSpPr>
        <xdr:cNvPr id="12" name="11 Rectángulo redondeado">
          <a:extLst>
            <a:ext uri="{FF2B5EF4-FFF2-40B4-BE49-F238E27FC236}">
              <a16:creationId xmlns:a16="http://schemas.microsoft.com/office/drawing/2014/main" id="{00000000-0008-0000-0200-00000C000000}"/>
            </a:ext>
          </a:extLst>
        </xdr:cNvPr>
        <xdr:cNvSpPr/>
      </xdr:nvSpPr>
      <xdr:spPr>
        <a:xfrm>
          <a:off x="762001" y="190500"/>
          <a:ext cx="7715249"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66675</xdr:colOff>
      <xdr:row>5</xdr:row>
      <xdr:rowOff>38100</xdr:rowOff>
    </xdr:from>
    <xdr:to>
      <xdr:col>7</xdr:col>
      <xdr:colOff>390358</xdr:colOff>
      <xdr:row>6</xdr:row>
      <xdr:rowOff>180975</xdr:rowOff>
    </xdr:to>
    <xdr:sp macro="" textlink="">
      <xdr:nvSpPr>
        <xdr:cNvPr id="13" name="12 Rectángulo redondeado">
          <a:extLst>
            <a:ext uri="{FF2B5EF4-FFF2-40B4-BE49-F238E27FC236}">
              <a16:creationId xmlns:a16="http://schemas.microsoft.com/office/drawing/2014/main" id="{00000000-0008-0000-0200-00000D000000}"/>
            </a:ext>
          </a:extLst>
        </xdr:cNvPr>
        <xdr:cNvSpPr/>
      </xdr:nvSpPr>
      <xdr:spPr>
        <a:xfrm>
          <a:off x="828675" y="990600"/>
          <a:ext cx="755315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Gasto Total en Peritajes </a:t>
          </a:r>
        </a:p>
      </xdr:txBody>
    </xdr:sp>
    <xdr:clientData/>
  </xdr:twoCellAnchor>
  <xdr:twoCellAnchor>
    <xdr:from>
      <xdr:col>8</xdr:col>
      <xdr:colOff>257174</xdr:colOff>
      <xdr:row>1</xdr:row>
      <xdr:rowOff>171450</xdr:rowOff>
    </xdr:from>
    <xdr:to>
      <xdr:col>9</xdr:col>
      <xdr:colOff>828674</xdr:colOff>
      <xdr:row>4</xdr:row>
      <xdr:rowOff>9525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9010649" y="361950"/>
          <a:ext cx="1419225" cy="4191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89679</xdr:colOff>
      <xdr:row>4</xdr:row>
      <xdr:rowOff>161925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762000" y="190500"/>
          <a:ext cx="19521237" cy="7334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66673</xdr:colOff>
      <xdr:row>5</xdr:row>
      <xdr:rowOff>38100</xdr:rowOff>
    </xdr:from>
    <xdr:to>
      <xdr:col>16</xdr:col>
      <xdr:colOff>99705</xdr:colOff>
      <xdr:row>7</xdr:row>
      <xdr:rowOff>100263</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828673" y="990600"/>
          <a:ext cx="19464590" cy="443163"/>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Solicitudes de Peritajes</a:t>
          </a:r>
        </a:p>
      </xdr:txBody>
    </xdr:sp>
    <xdr:clientData/>
  </xdr:twoCellAnchor>
  <xdr:twoCellAnchor>
    <xdr:from>
      <xdr:col>23</xdr:col>
      <xdr:colOff>511342</xdr:colOff>
      <xdr:row>2</xdr:row>
      <xdr:rowOff>0</xdr:rowOff>
    </xdr:from>
    <xdr:to>
      <xdr:col>24</xdr:col>
      <xdr:colOff>264584</xdr:colOff>
      <xdr:row>4</xdr:row>
      <xdr:rowOff>50132</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28737092" y="381000"/>
          <a:ext cx="1668825" cy="431132"/>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16</xdr:col>
      <xdr:colOff>57150</xdr:colOff>
      <xdr:row>4</xdr:row>
      <xdr:rowOff>171450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685800" y="190500"/>
          <a:ext cx="12163425" cy="7429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66674</xdr:colOff>
      <xdr:row>5</xdr:row>
      <xdr:rowOff>38100</xdr:rowOff>
    </xdr:from>
    <xdr:to>
      <xdr:col>16</xdr:col>
      <xdr:colOff>76201</xdr:colOff>
      <xdr:row>7</xdr:row>
      <xdr:rowOff>47625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828674" y="990600"/>
          <a:ext cx="1203960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Peritajes Realizados por Equipos Propios</a:t>
          </a:r>
        </a:p>
      </xdr:txBody>
    </xdr:sp>
    <xdr:clientData/>
  </xdr:twoCellAnchor>
  <xdr:twoCellAnchor>
    <xdr:from>
      <xdr:col>17</xdr:col>
      <xdr:colOff>0</xdr:colOff>
      <xdr:row>2</xdr:row>
      <xdr:rowOff>28575</xdr:rowOff>
    </xdr:from>
    <xdr:to>
      <xdr:col>18</xdr:col>
      <xdr:colOff>533400</xdr:colOff>
      <xdr:row>4</xdr:row>
      <xdr:rowOff>57150</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flipH="1">
          <a:off x="13554075" y="409575"/>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685799</xdr:colOff>
      <xdr:row>1</xdr:row>
      <xdr:rowOff>0</xdr:rowOff>
    </xdr:from>
    <xdr:to>
      <xdr:col>16</xdr:col>
      <xdr:colOff>180974</xdr:colOff>
      <xdr:row>4</xdr:row>
      <xdr:rowOff>152400</xdr:rowOff>
    </xdr:to>
    <xdr:sp macro="" textlink="">
      <xdr:nvSpPr>
        <xdr:cNvPr id="2" name="3 Rectángulo redondeado">
          <a:extLst>
            <a:ext uri="{FF2B5EF4-FFF2-40B4-BE49-F238E27FC236}">
              <a16:creationId xmlns:a16="http://schemas.microsoft.com/office/drawing/2014/main" id="{4C7207FC-B9AB-403D-BA0D-C070D272B8C4}"/>
            </a:ext>
          </a:extLst>
        </xdr:cNvPr>
        <xdr:cNvSpPr/>
      </xdr:nvSpPr>
      <xdr:spPr>
        <a:xfrm>
          <a:off x="685799" y="190500"/>
          <a:ext cx="18240375" cy="723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66673</xdr:colOff>
      <xdr:row>5</xdr:row>
      <xdr:rowOff>38100</xdr:rowOff>
    </xdr:from>
    <xdr:to>
      <xdr:col>16</xdr:col>
      <xdr:colOff>161925</xdr:colOff>
      <xdr:row>6</xdr:row>
      <xdr:rowOff>180975</xdr:rowOff>
    </xdr:to>
    <xdr:sp macro="" textlink="">
      <xdr:nvSpPr>
        <xdr:cNvPr id="3" name="4 Rectángulo redondeado">
          <a:extLst>
            <a:ext uri="{FF2B5EF4-FFF2-40B4-BE49-F238E27FC236}">
              <a16:creationId xmlns:a16="http://schemas.microsoft.com/office/drawing/2014/main" id="{5EE1C881-0CF8-4C8B-A335-730FCA078E7F}"/>
            </a:ext>
          </a:extLst>
        </xdr:cNvPr>
        <xdr:cNvSpPr/>
      </xdr:nvSpPr>
      <xdr:spPr>
        <a:xfrm>
          <a:off x="828673" y="990600"/>
          <a:ext cx="180784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Designación de Peritos</a:t>
          </a:r>
        </a:p>
      </xdr:txBody>
    </xdr:sp>
    <xdr:clientData/>
  </xdr:twoCellAnchor>
  <xdr:twoCellAnchor>
    <xdr:from>
      <xdr:col>17</xdr:col>
      <xdr:colOff>0</xdr:colOff>
      <xdr:row>2</xdr:row>
      <xdr:rowOff>0</xdr:rowOff>
    </xdr:from>
    <xdr:to>
      <xdr:col>18</xdr:col>
      <xdr:colOff>533400</xdr:colOff>
      <xdr:row>4</xdr:row>
      <xdr:rowOff>28575</xdr:rowOff>
    </xdr:to>
    <xdr:sp macro="" textlink="">
      <xdr:nvSpPr>
        <xdr:cNvPr id="4" name="6 Pentágono">
          <a:hlinkClick xmlns:r="http://schemas.openxmlformats.org/officeDocument/2006/relationships" r:id="rId1"/>
          <a:extLst>
            <a:ext uri="{FF2B5EF4-FFF2-40B4-BE49-F238E27FC236}">
              <a16:creationId xmlns:a16="http://schemas.microsoft.com/office/drawing/2014/main" id="{DA9DCAE8-D5A1-41EF-B9D5-1D3354EB5326}"/>
            </a:ext>
          </a:extLst>
        </xdr:cNvPr>
        <xdr:cNvSpPr/>
      </xdr:nvSpPr>
      <xdr:spPr>
        <a:xfrm flipH="1">
          <a:off x="199929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9</xdr:col>
      <xdr:colOff>438151</xdr:colOff>
      <xdr:row>4</xdr:row>
      <xdr:rowOff>180975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33425" y="190500"/>
          <a:ext cx="7924801" cy="7524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66675</xdr:colOff>
      <xdr:row>5</xdr:row>
      <xdr:rowOff>133350</xdr:rowOff>
    </xdr:from>
    <xdr:to>
      <xdr:col>9</xdr:col>
      <xdr:colOff>381000</xdr:colOff>
      <xdr:row>7</xdr:row>
      <xdr:rowOff>161925</xdr:rowOff>
    </xdr:to>
    <xdr:sp macro="" textlink="">
      <xdr:nvSpPr>
        <xdr:cNvPr id="5" name="4 Rectángulo redondeado">
          <a:extLst>
            <a:ext uri="{FF2B5EF4-FFF2-40B4-BE49-F238E27FC236}">
              <a16:creationId xmlns:a16="http://schemas.microsoft.com/office/drawing/2014/main" id="{00000000-0008-0000-0600-000005000000}"/>
            </a:ext>
          </a:extLst>
        </xdr:cNvPr>
        <xdr:cNvSpPr/>
      </xdr:nvSpPr>
      <xdr:spPr>
        <a:xfrm>
          <a:off x="828675" y="1085850"/>
          <a:ext cx="7772400" cy="4095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Tipos de Perito</a:t>
          </a:r>
        </a:p>
      </xdr:txBody>
    </xdr:sp>
    <xdr:clientData/>
  </xdr:twoCellAnchor>
  <xdr:twoCellAnchor>
    <xdr:from>
      <xdr:col>10</xdr:col>
      <xdr:colOff>228600</xdr:colOff>
      <xdr:row>2</xdr:row>
      <xdr:rowOff>0</xdr:rowOff>
    </xdr:from>
    <xdr:to>
      <xdr:col>12</xdr:col>
      <xdr:colOff>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600-000007000000}"/>
            </a:ext>
          </a:extLst>
        </xdr:cNvPr>
        <xdr:cNvSpPr/>
      </xdr:nvSpPr>
      <xdr:spPr>
        <a:xfrm flipH="1">
          <a:off x="92106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6:R31"/>
  <sheetViews>
    <sheetView tabSelected="1" zoomScale="78" zoomScaleNormal="78" workbookViewId="0"/>
  </sheetViews>
  <sheetFormatPr baseColWidth="10" defaultRowHeight="15" x14ac:dyDescent="0.25"/>
  <cols>
    <col min="1" max="16384" width="11.42578125" style="18"/>
  </cols>
  <sheetData>
    <row r="16" spans="3:18" ht="19.5" x14ac:dyDescent="0.25">
      <c r="C16" s="16" t="s">
        <v>77</v>
      </c>
      <c r="D16" s="16"/>
      <c r="E16" s="16"/>
      <c r="F16" s="16"/>
      <c r="G16" s="16"/>
      <c r="H16" s="16"/>
      <c r="J16" s="20"/>
      <c r="K16" s="20"/>
      <c r="L16" s="20"/>
      <c r="M16" s="20"/>
      <c r="N16" s="20"/>
      <c r="O16" s="20"/>
      <c r="P16" s="20"/>
      <c r="Q16" s="20"/>
      <c r="R16" s="20"/>
    </row>
    <row r="17" spans="3:18" ht="19.5" x14ac:dyDescent="0.25">
      <c r="D17" s="16"/>
      <c r="E17" s="16"/>
      <c r="F17" s="16"/>
      <c r="G17" s="16"/>
      <c r="H17" s="16"/>
      <c r="I17" s="16"/>
      <c r="J17" s="20"/>
      <c r="K17" s="20"/>
      <c r="L17" s="20"/>
      <c r="M17" s="20"/>
      <c r="N17" s="20"/>
      <c r="O17" s="20"/>
      <c r="P17" s="20"/>
      <c r="Q17" s="20"/>
      <c r="R17" s="20"/>
    </row>
    <row r="18" spans="3:18" ht="19.5" x14ac:dyDescent="0.25">
      <c r="D18" s="117" t="s">
        <v>98</v>
      </c>
      <c r="E18" s="117"/>
      <c r="F18" s="117"/>
      <c r="G18" s="117"/>
      <c r="H18" s="117"/>
      <c r="I18" s="117"/>
      <c r="J18" s="20"/>
      <c r="K18" s="20"/>
      <c r="L18" s="20"/>
      <c r="M18" s="20"/>
      <c r="N18" s="20"/>
      <c r="O18" s="20"/>
      <c r="P18" s="20"/>
      <c r="Q18" s="20"/>
      <c r="R18" s="20"/>
    </row>
    <row r="19" spans="3:18" ht="19.5" x14ac:dyDescent="0.25">
      <c r="D19" s="16"/>
      <c r="E19" s="16"/>
      <c r="F19" s="16"/>
      <c r="G19" s="16"/>
      <c r="H19" s="16"/>
      <c r="I19" s="16"/>
      <c r="J19" s="20"/>
      <c r="K19" s="20"/>
      <c r="L19" s="20"/>
      <c r="M19" s="20"/>
      <c r="N19" s="20"/>
      <c r="O19" s="20"/>
      <c r="P19" s="20"/>
      <c r="Q19" s="20"/>
      <c r="R19" s="20"/>
    </row>
    <row r="20" spans="3:18" ht="19.5" x14ac:dyDescent="0.25">
      <c r="D20" s="117" t="s">
        <v>99</v>
      </c>
      <c r="E20" s="117"/>
      <c r="F20" s="117"/>
      <c r="G20" s="117"/>
      <c r="H20" s="117"/>
      <c r="I20" s="117"/>
      <c r="J20" s="20"/>
      <c r="K20" s="20"/>
      <c r="L20" s="20"/>
      <c r="M20" s="20"/>
      <c r="N20" s="20"/>
      <c r="O20" s="20"/>
      <c r="P20" s="20"/>
      <c r="Q20" s="20"/>
      <c r="R20" s="20"/>
    </row>
    <row r="21" spans="3:18" ht="19.5" x14ac:dyDescent="0.25">
      <c r="D21" s="16"/>
      <c r="E21" s="16"/>
      <c r="F21" s="16"/>
      <c r="G21" s="16"/>
      <c r="H21" s="16"/>
      <c r="I21" s="16"/>
      <c r="J21" s="20"/>
      <c r="K21" s="20"/>
      <c r="L21" s="20"/>
      <c r="M21" s="20"/>
      <c r="N21" s="20"/>
      <c r="O21" s="20"/>
      <c r="P21" s="20"/>
      <c r="Q21" s="20"/>
      <c r="R21" s="20"/>
    </row>
    <row r="22" spans="3:18" ht="19.5" x14ac:dyDescent="0.25">
      <c r="D22" s="117" t="s">
        <v>100</v>
      </c>
      <c r="E22" s="117"/>
      <c r="F22" s="117"/>
      <c r="G22" s="117"/>
      <c r="H22" s="117"/>
      <c r="I22" s="117"/>
      <c r="J22" s="117"/>
      <c r="K22" s="117"/>
      <c r="L22" s="20"/>
      <c r="M22" s="20"/>
      <c r="N22" s="20"/>
      <c r="O22" s="20"/>
      <c r="P22" s="20"/>
      <c r="Q22" s="20"/>
      <c r="R22" s="20"/>
    </row>
    <row r="23" spans="3:18" ht="19.5" x14ac:dyDescent="0.25">
      <c r="D23" s="16"/>
      <c r="E23" s="16"/>
      <c r="F23" s="16"/>
      <c r="G23" s="16"/>
      <c r="H23" s="16"/>
      <c r="I23" s="16"/>
      <c r="J23" s="16"/>
      <c r="K23" s="16"/>
      <c r="L23" s="20"/>
      <c r="M23" s="20"/>
      <c r="N23" s="20"/>
      <c r="O23" s="20"/>
      <c r="P23" s="20"/>
      <c r="Q23" s="20"/>
      <c r="R23" s="20"/>
    </row>
    <row r="24" spans="3:18" ht="19.5" x14ac:dyDescent="0.25">
      <c r="D24" s="117" t="s">
        <v>101</v>
      </c>
      <c r="E24" s="117"/>
      <c r="F24" s="117"/>
      <c r="G24" s="117"/>
      <c r="H24" s="117"/>
      <c r="I24" s="117"/>
      <c r="J24" s="20"/>
      <c r="K24" s="20"/>
      <c r="L24" s="20"/>
      <c r="M24" s="20"/>
      <c r="N24" s="20"/>
      <c r="O24" s="20"/>
      <c r="P24" s="20"/>
      <c r="Q24" s="20"/>
      <c r="R24" s="20"/>
    </row>
    <row r="25" spans="3:18" ht="19.5" x14ac:dyDescent="0.25">
      <c r="D25" s="16"/>
      <c r="E25" s="16"/>
      <c r="F25" s="16"/>
      <c r="G25" s="16"/>
      <c r="H25" s="16"/>
      <c r="I25" s="16"/>
      <c r="J25" s="20"/>
      <c r="K25" s="20"/>
      <c r="L25" s="20"/>
      <c r="M25" s="20"/>
      <c r="N25" s="20"/>
      <c r="O25" s="20"/>
      <c r="P25" s="20"/>
      <c r="Q25" s="20"/>
      <c r="R25" s="20"/>
    </row>
    <row r="26" spans="3:18" ht="19.5" x14ac:dyDescent="0.25">
      <c r="D26" s="117" t="s">
        <v>102</v>
      </c>
      <c r="E26" s="117"/>
      <c r="F26" s="117"/>
      <c r="G26" s="117"/>
      <c r="H26" s="117"/>
      <c r="I26" s="117"/>
      <c r="J26" s="20"/>
      <c r="K26" s="20"/>
      <c r="L26" s="20"/>
      <c r="M26" s="20"/>
      <c r="N26" s="20"/>
      <c r="O26" s="20"/>
      <c r="P26" s="20"/>
      <c r="Q26" s="20"/>
      <c r="R26" s="20"/>
    </row>
    <row r="31" spans="3:18" ht="23.25" x14ac:dyDescent="0.35">
      <c r="C31" s="17" t="s">
        <v>79</v>
      </c>
      <c r="D31" s="17"/>
      <c r="E31" s="17"/>
      <c r="F31" s="17"/>
      <c r="G31" s="17"/>
      <c r="H31" s="17"/>
      <c r="I31" s="17"/>
      <c r="J31" s="17"/>
      <c r="K31" s="17"/>
      <c r="L31" s="17"/>
      <c r="M31" s="17"/>
      <c r="N31" s="17"/>
      <c r="O31" s="17"/>
      <c r="P31" s="17"/>
      <c r="Q31" s="17"/>
    </row>
  </sheetData>
  <mergeCells count="5">
    <mergeCell ref="D24:I24"/>
    <mergeCell ref="D26:I26"/>
    <mergeCell ref="D18:I18"/>
    <mergeCell ref="D20:I20"/>
    <mergeCell ref="D22:K22"/>
  </mergeCells>
  <hyperlinks>
    <hyperlink ref="C16:H16" location="Fuente!A1" display="Fuente" xr:uid="{00000000-0004-0000-0000-000000000000}"/>
    <hyperlink ref="D20:I20" location="'Solicitudes de Peritajes'!A1" display="Solicitudes de peritajes" xr:uid="{00000000-0004-0000-0000-000001000000}"/>
    <hyperlink ref="D24:I24" location="'Designacion de Peritos'!A1" display="Designacion de Peritos" xr:uid="{00000000-0004-0000-0000-000002000000}"/>
    <hyperlink ref="D18:I18" location="'Gasto en Total en Peritajes'!A1" display="Gasto Total en Peritajes" xr:uid="{00000000-0004-0000-0000-000003000000}"/>
    <hyperlink ref="D26:I26" location="'Tipos de Perito'!A1" display="Tipos de Perito" xr:uid="{00000000-0004-0000-0000-000004000000}"/>
    <hyperlink ref="D22:I22" location="'Peritajes Equipos Propios'!A1" display="Peritajes Realizados por Equipos propios"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3:K19"/>
  <sheetViews>
    <sheetView workbookViewId="0"/>
  </sheetViews>
  <sheetFormatPr baseColWidth="10" defaultRowHeight="15" x14ac:dyDescent="0.25"/>
  <cols>
    <col min="1" max="16384" width="11.42578125" style="18"/>
  </cols>
  <sheetData>
    <row r="13" spans="3:11" ht="18" x14ac:dyDescent="0.25">
      <c r="C13" s="21" t="s">
        <v>0</v>
      </c>
    </row>
    <row r="15" spans="3:11" ht="15" customHeight="1" x14ac:dyDescent="0.25">
      <c r="D15" s="118" t="s">
        <v>1</v>
      </c>
      <c r="E15" s="118"/>
      <c r="F15" s="118"/>
      <c r="G15" s="118"/>
      <c r="H15" s="118"/>
      <c r="I15" s="118"/>
      <c r="J15" s="118"/>
      <c r="K15" s="19"/>
    </row>
    <row r="16" spans="3:11" ht="15" customHeight="1" x14ac:dyDescent="0.25">
      <c r="D16" s="118"/>
      <c r="E16" s="118"/>
      <c r="F16" s="118"/>
      <c r="G16" s="118"/>
      <c r="H16" s="118"/>
      <c r="I16" s="118"/>
      <c r="J16" s="118"/>
      <c r="K16" s="19"/>
    </row>
    <row r="17" spans="4:11" ht="15" customHeight="1" x14ac:dyDescent="0.25">
      <c r="D17" s="118"/>
      <c r="E17" s="118"/>
      <c r="F17" s="118"/>
      <c r="G17" s="118"/>
      <c r="H17" s="118"/>
      <c r="I17" s="118"/>
      <c r="J17" s="118"/>
      <c r="K17" s="19"/>
    </row>
    <row r="18" spans="4:11" ht="15" customHeight="1" x14ac:dyDescent="0.25">
      <c r="D18" s="118"/>
      <c r="E18" s="118"/>
      <c r="F18" s="118"/>
      <c r="G18" s="118"/>
      <c r="H18" s="118"/>
      <c r="I18" s="118"/>
      <c r="J18" s="118"/>
      <c r="K18" s="19"/>
    </row>
    <row r="19" spans="4:11" ht="15" customHeight="1" x14ac:dyDescent="0.25"/>
  </sheetData>
  <mergeCells count="1">
    <mergeCell ref="D15:J18"/>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N33"/>
  <sheetViews>
    <sheetView workbookViewId="0"/>
  </sheetViews>
  <sheetFormatPr baseColWidth="10" defaultRowHeight="15" x14ac:dyDescent="0.25"/>
  <cols>
    <col min="1" max="2" width="11.42578125" style="18"/>
    <col min="3" max="3" width="21.140625" style="18" customWidth="1"/>
    <col min="4" max="5" width="22.85546875" style="18" bestFit="1" customWidth="1"/>
    <col min="6" max="6" width="15.5703125" style="18" bestFit="1" customWidth="1"/>
    <col min="7" max="7" width="14.5703125" style="18" customWidth="1"/>
    <col min="8" max="8" width="11.42578125" style="18"/>
    <col min="9" max="9" width="12.7109375" style="18" bestFit="1" customWidth="1"/>
    <col min="10" max="10" width="24.140625" style="18" customWidth="1"/>
    <col min="11" max="11" width="17.42578125" style="18" customWidth="1"/>
    <col min="12" max="13" width="11.42578125" style="18"/>
    <col min="14" max="14" width="14.85546875" style="18" bestFit="1" customWidth="1"/>
    <col min="15" max="16384" width="11.42578125" style="18"/>
  </cols>
  <sheetData>
    <row r="5" spans="2:14" x14ac:dyDescent="0.25">
      <c r="N5" s="43"/>
    </row>
    <row r="6" spans="2:14" x14ac:dyDescent="0.25">
      <c r="N6" s="43"/>
    </row>
    <row r="7" spans="2:14" x14ac:dyDescent="0.25">
      <c r="N7" s="43"/>
    </row>
    <row r="8" spans="2:14" x14ac:dyDescent="0.25">
      <c r="N8" s="44"/>
    </row>
    <row r="9" spans="2:14" x14ac:dyDescent="0.25">
      <c r="N9" s="43"/>
    </row>
    <row r="10" spans="2:14" ht="30.75" thickBot="1" x14ac:dyDescent="0.3">
      <c r="B10" s="22"/>
      <c r="C10" s="2">
        <v>2020</v>
      </c>
      <c r="D10" s="1" t="s">
        <v>18</v>
      </c>
      <c r="E10" s="1" t="s">
        <v>2</v>
      </c>
      <c r="F10" s="1" t="s">
        <v>42</v>
      </c>
      <c r="G10" s="1" t="s">
        <v>16</v>
      </c>
      <c r="N10" s="43"/>
    </row>
    <row r="11" spans="2:14" ht="18.95" customHeight="1" thickBot="1" x14ac:dyDescent="0.3">
      <c r="B11" s="121" t="s">
        <v>166</v>
      </c>
      <c r="C11" s="36" t="s">
        <v>3</v>
      </c>
      <c r="D11" s="27">
        <v>1412932.85</v>
      </c>
      <c r="E11" s="3"/>
      <c r="F11" s="39">
        <v>8635689</v>
      </c>
      <c r="G11" s="41">
        <f>+D11/F11</f>
        <v>0.16361553200908463</v>
      </c>
      <c r="K11" s="45"/>
      <c r="N11" s="43"/>
    </row>
    <row r="12" spans="2:14" ht="18.95" customHeight="1" thickBot="1" x14ac:dyDescent="0.3">
      <c r="B12" s="121"/>
      <c r="C12" s="36" t="s">
        <v>4</v>
      </c>
      <c r="D12" s="27">
        <v>144752</v>
      </c>
      <c r="E12" s="3"/>
      <c r="F12" s="39">
        <v>1329391</v>
      </c>
      <c r="G12" s="41">
        <f>+D12/F12</f>
        <v>0.10888594852831109</v>
      </c>
      <c r="K12" s="45"/>
      <c r="N12" s="43"/>
    </row>
    <row r="13" spans="2:14" ht="18.95" customHeight="1" thickBot="1" x14ac:dyDescent="0.3">
      <c r="B13" s="121"/>
      <c r="C13" s="36" t="s">
        <v>6</v>
      </c>
      <c r="D13" s="27">
        <v>92650.36</v>
      </c>
      <c r="E13" s="3"/>
      <c r="F13" s="39">
        <v>1018784</v>
      </c>
      <c r="G13" s="41">
        <f>+D13/F13</f>
        <v>9.0942103527342402E-2</v>
      </c>
      <c r="K13" s="45"/>
      <c r="N13" s="43"/>
    </row>
    <row r="14" spans="2:14" ht="18.95" customHeight="1" thickBot="1" x14ac:dyDescent="0.3">
      <c r="B14" s="121"/>
      <c r="C14" s="38" t="s">
        <v>7</v>
      </c>
      <c r="D14" s="28" t="s">
        <v>5</v>
      </c>
      <c r="E14" s="3"/>
      <c r="F14" s="39">
        <v>2175952</v>
      </c>
      <c r="G14" s="42" t="s">
        <v>5</v>
      </c>
      <c r="K14" s="45"/>
      <c r="L14" s="46"/>
      <c r="M14" s="46"/>
      <c r="N14" s="43"/>
    </row>
    <row r="15" spans="2:14" ht="18.95" customHeight="1" thickBot="1" x14ac:dyDescent="0.3">
      <c r="B15" s="121"/>
      <c r="C15" s="36" t="s">
        <v>8</v>
      </c>
      <c r="D15" s="27">
        <v>106004.48</v>
      </c>
      <c r="E15" s="3"/>
      <c r="F15" s="39">
        <v>582905</v>
      </c>
      <c r="G15" s="41">
        <f t="shared" ref="G15:G22" si="0">+D15/F15</f>
        <v>0.18185549960971342</v>
      </c>
      <c r="I15" s="47"/>
      <c r="K15" s="45"/>
      <c r="N15" s="43"/>
    </row>
    <row r="16" spans="2:14" ht="18.95" customHeight="1" thickBot="1" x14ac:dyDescent="0.3">
      <c r="B16" s="121"/>
      <c r="C16" s="36" t="s">
        <v>9</v>
      </c>
      <c r="D16" s="27">
        <v>733365.75</v>
      </c>
      <c r="E16" s="3"/>
      <c r="F16" s="39">
        <v>7780479</v>
      </c>
      <c r="G16" s="41">
        <f t="shared" si="0"/>
        <v>9.4257146635830513E-2</v>
      </c>
      <c r="I16" s="47"/>
      <c r="K16" s="45"/>
      <c r="N16" s="43"/>
    </row>
    <row r="17" spans="2:14" ht="18.95" customHeight="1" thickBot="1" x14ac:dyDescent="0.3">
      <c r="B17" s="121"/>
      <c r="C17" s="36" t="s">
        <v>10</v>
      </c>
      <c r="D17" s="27">
        <v>854884.93</v>
      </c>
      <c r="E17" s="3"/>
      <c r="F17" s="39">
        <v>5057353</v>
      </c>
      <c r="G17" s="41">
        <f t="shared" si="0"/>
        <v>0.16903801850493727</v>
      </c>
      <c r="K17" s="45"/>
      <c r="N17" s="43"/>
    </row>
    <row r="18" spans="2:14" ht="18.95" customHeight="1" thickBot="1" x14ac:dyDescent="0.3">
      <c r="B18" s="121"/>
      <c r="C18" s="36" t="s">
        <v>11</v>
      </c>
      <c r="D18" s="27">
        <v>457293.33</v>
      </c>
      <c r="E18" s="3"/>
      <c r="F18" s="39">
        <v>2701819</v>
      </c>
      <c r="G18" s="41">
        <f t="shared" si="0"/>
        <v>0.16925387303886752</v>
      </c>
      <c r="K18" s="45"/>
      <c r="N18" s="48"/>
    </row>
    <row r="19" spans="2:14" ht="18.95" customHeight="1" thickBot="1" x14ac:dyDescent="0.3">
      <c r="B19" s="121"/>
      <c r="C19" s="36" t="s">
        <v>12</v>
      </c>
      <c r="D19" s="27">
        <v>192266.86</v>
      </c>
      <c r="E19" s="3"/>
      <c r="F19" s="39">
        <v>6779888</v>
      </c>
      <c r="G19" s="41">
        <f t="shared" si="0"/>
        <v>2.8358412410352498E-2</v>
      </c>
      <c r="K19" s="45"/>
      <c r="M19" s="49"/>
    </row>
    <row r="20" spans="2:14" ht="18.95" customHeight="1" thickBot="1" x14ac:dyDescent="0.3">
      <c r="B20" s="121"/>
      <c r="C20" s="36" t="s">
        <v>13</v>
      </c>
      <c r="D20" s="27">
        <v>90972.47</v>
      </c>
      <c r="E20" s="3"/>
      <c r="F20" s="39">
        <v>661197</v>
      </c>
      <c r="G20" s="41">
        <f t="shared" si="0"/>
        <v>0.13758754198824255</v>
      </c>
      <c r="K20" s="45"/>
    </row>
    <row r="21" spans="2:14" ht="18.95" customHeight="1" thickBot="1" x14ac:dyDescent="0.3">
      <c r="B21" s="121"/>
      <c r="C21" s="36" t="s">
        <v>14</v>
      </c>
      <c r="D21" s="27">
        <v>123656.5</v>
      </c>
      <c r="E21" s="3"/>
      <c r="F21" s="39">
        <v>2220504</v>
      </c>
      <c r="G21" s="41">
        <f t="shared" si="0"/>
        <v>5.5688483335314863E-2</v>
      </c>
      <c r="K21" s="45"/>
      <c r="M21" s="46"/>
    </row>
    <row r="22" spans="2:14" ht="18.95" customHeight="1" thickBot="1" x14ac:dyDescent="0.3">
      <c r="B22" s="121"/>
      <c r="C22" s="36" t="s">
        <v>17</v>
      </c>
      <c r="D22" s="27">
        <v>5378.11</v>
      </c>
      <c r="E22" s="3"/>
      <c r="F22" s="39">
        <v>319914</v>
      </c>
      <c r="G22" s="41">
        <f t="shared" si="0"/>
        <v>1.6811111736279125E-2</v>
      </c>
      <c r="I22" s="50"/>
      <c r="K22" s="45"/>
    </row>
    <row r="23" spans="2:14" ht="18.95" customHeight="1" thickBot="1" x14ac:dyDescent="0.3">
      <c r="B23" s="119" t="s">
        <v>148</v>
      </c>
      <c r="C23" s="36" t="s">
        <v>149</v>
      </c>
      <c r="D23" s="27">
        <v>75669.19</v>
      </c>
      <c r="E23" s="3"/>
      <c r="F23" s="39">
        <v>1171543</v>
      </c>
      <c r="G23" s="41">
        <f>+D23/F23</f>
        <v>6.4589340724156091E-2</v>
      </c>
      <c r="K23" s="45"/>
    </row>
    <row r="24" spans="2:14" ht="18.95" customHeight="1" thickBot="1" x14ac:dyDescent="0.3">
      <c r="B24" s="120"/>
      <c r="C24" s="36" t="s">
        <v>154</v>
      </c>
      <c r="D24" s="27">
        <v>59868.44</v>
      </c>
      <c r="E24" s="3"/>
      <c r="F24" s="39">
        <v>357650</v>
      </c>
      <c r="G24" s="41">
        <f>+D24/F24</f>
        <v>0.16739393261568572</v>
      </c>
      <c r="K24" s="45"/>
    </row>
    <row r="25" spans="2:14" ht="18.95" customHeight="1" thickBot="1" x14ac:dyDescent="0.3">
      <c r="B25" s="120"/>
      <c r="C25" s="36" t="s">
        <v>161</v>
      </c>
      <c r="D25" s="27">
        <v>110486.76</v>
      </c>
      <c r="E25" s="3"/>
      <c r="F25" s="39">
        <v>1063987</v>
      </c>
      <c r="G25" s="41">
        <f t="shared" ref="G25:G29" si="1">+D25/F25</f>
        <v>0.10384220859841332</v>
      </c>
      <c r="K25" s="45"/>
    </row>
    <row r="26" spans="2:14" ht="18.95" customHeight="1" thickBot="1" x14ac:dyDescent="0.3">
      <c r="B26" s="120"/>
      <c r="C26" s="36" t="s">
        <v>163</v>
      </c>
      <c r="D26" s="27">
        <v>821.6</v>
      </c>
      <c r="E26" s="3"/>
      <c r="F26" s="39">
        <v>1685920</v>
      </c>
      <c r="G26" s="41">
        <f t="shared" si="1"/>
        <v>4.8733035968491983E-4</v>
      </c>
      <c r="K26" s="45"/>
    </row>
    <row r="27" spans="2:14" ht="18.95" customHeight="1" thickBot="1" x14ac:dyDescent="0.3">
      <c r="B27" s="120"/>
      <c r="C27" s="36" t="s">
        <v>162</v>
      </c>
      <c r="D27" s="27">
        <v>137199.54999999999</v>
      </c>
      <c r="E27" s="3"/>
      <c r="F27" s="39">
        <v>1511251</v>
      </c>
      <c r="G27" s="41">
        <f t="shared" si="1"/>
        <v>9.0785415526606753E-2</v>
      </c>
      <c r="K27" s="45"/>
    </row>
    <row r="28" spans="2:14" ht="18.95" customHeight="1" thickBot="1" x14ac:dyDescent="0.3">
      <c r="B28" s="120"/>
      <c r="C28" s="36" t="s">
        <v>164</v>
      </c>
      <c r="D28" s="27">
        <v>6918.2</v>
      </c>
      <c r="E28" s="3"/>
      <c r="F28" s="39">
        <v>1950219</v>
      </c>
      <c r="G28" s="41">
        <f t="shared" si="1"/>
        <v>3.5473964718834138E-3</v>
      </c>
      <c r="K28" s="45"/>
    </row>
    <row r="29" spans="2:14" ht="18.95" customHeight="1" thickBot="1" x14ac:dyDescent="0.3">
      <c r="B29" s="120"/>
      <c r="C29" s="37" t="s">
        <v>165</v>
      </c>
      <c r="D29" s="29">
        <v>65589.5</v>
      </c>
      <c r="E29" s="30"/>
      <c r="F29" s="40">
        <v>520649</v>
      </c>
      <c r="G29" s="41">
        <f t="shared" si="1"/>
        <v>0.12597642557654004</v>
      </c>
      <c r="K29" s="45"/>
    </row>
    <row r="30" spans="2:14" ht="32.25" customHeight="1" thickBot="1" x14ac:dyDescent="0.3">
      <c r="B30" s="22"/>
      <c r="C30" s="4" t="s">
        <v>15</v>
      </c>
      <c r="D30" s="32">
        <f>SUM(D11:D23)</f>
        <v>4289826.8300000019</v>
      </c>
      <c r="E30" s="33">
        <f>SUM(E23)</f>
        <v>0</v>
      </c>
      <c r="F30" s="34">
        <f>SUM(F11:F23)</f>
        <v>40435418</v>
      </c>
      <c r="G30" s="35">
        <f>+D30/F30</f>
        <v>0.10609082438569083</v>
      </c>
      <c r="K30" s="45"/>
    </row>
    <row r="31" spans="2:14" x14ac:dyDescent="0.25">
      <c r="K31" s="45"/>
    </row>
    <row r="32" spans="2:14" x14ac:dyDescent="0.25">
      <c r="K32" s="45"/>
    </row>
    <row r="33" spans="3:11" x14ac:dyDescent="0.25">
      <c r="C33" s="53" t="s">
        <v>150</v>
      </c>
      <c r="K33" s="45"/>
    </row>
  </sheetData>
  <mergeCells count="2">
    <mergeCell ref="B23:B29"/>
    <mergeCell ref="B11:B22"/>
  </mergeCells>
  <pageMargins left="0.7" right="0.7" top="0.75" bottom="0.75" header="0.3" footer="0.3"/>
  <pageSetup paperSize="9" orientation="portrait" verticalDpi="300" r:id="rId1"/>
  <ignoredErrors>
    <ignoredError sqref="E30:G3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0:Y53"/>
  <sheetViews>
    <sheetView zoomScale="90" zoomScaleNormal="90" workbookViewId="0"/>
  </sheetViews>
  <sheetFormatPr baseColWidth="10" defaultRowHeight="15" x14ac:dyDescent="0.25"/>
  <cols>
    <col min="1" max="2" width="11.42578125" style="18"/>
    <col min="3" max="3" width="89.7109375" style="18" customWidth="1"/>
    <col min="4" max="4" width="15.85546875" style="18" customWidth="1"/>
    <col min="5" max="5" width="13.140625" style="18" customWidth="1"/>
    <col min="6" max="7" width="11.42578125" style="18"/>
    <col min="8" max="8" width="12.28515625" style="18" customWidth="1"/>
    <col min="9" max="9" width="13" style="18" customWidth="1"/>
    <col min="10" max="10" width="16.42578125" style="18" customWidth="1"/>
    <col min="11" max="11" width="21.42578125" style="18" customWidth="1"/>
    <col min="12" max="13" width="11.42578125" style="18"/>
    <col min="14" max="14" width="18.5703125" style="18" customWidth="1"/>
    <col min="15" max="15" width="18.28515625" style="18" customWidth="1"/>
    <col min="16" max="16" width="15.42578125" style="18" customWidth="1"/>
    <col min="17" max="17" width="16.7109375" style="18" customWidth="1"/>
    <col min="18" max="22" width="16.5703125" style="18" customWidth="1"/>
    <col min="23" max="23" width="21.42578125" style="18" customWidth="1"/>
    <col min="24" max="24" width="28.7109375" style="18" customWidth="1"/>
    <col min="25" max="25" width="56.7109375" style="18" customWidth="1"/>
    <col min="26" max="16384" width="11.42578125" style="18"/>
  </cols>
  <sheetData>
    <row r="10" spans="3:25" ht="42" customHeight="1" thickBot="1" x14ac:dyDescent="0.3">
      <c r="D10" s="67"/>
      <c r="E10" s="124" t="s">
        <v>167</v>
      </c>
      <c r="F10" s="125"/>
      <c r="G10" s="125"/>
      <c r="H10" s="125"/>
      <c r="I10" s="125"/>
      <c r="J10" s="125"/>
      <c r="K10" s="125"/>
      <c r="L10" s="125"/>
      <c r="M10" s="125"/>
      <c r="N10" s="125"/>
      <c r="O10" s="126"/>
      <c r="P10" s="127" t="s">
        <v>148</v>
      </c>
      <c r="Q10" s="128"/>
      <c r="R10" s="128"/>
      <c r="S10" s="128"/>
      <c r="T10" s="128"/>
      <c r="U10" s="128"/>
      <c r="V10" s="129"/>
      <c r="W10" s="127" t="s">
        <v>168</v>
      </c>
      <c r="X10" s="130"/>
    </row>
    <row r="11" spans="3:25" ht="54.75" customHeight="1" x14ac:dyDescent="0.25">
      <c r="C11" s="13" t="s">
        <v>19</v>
      </c>
      <c r="D11" s="13" t="s">
        <v>80</v>
      </c>
      <c r="E11" s="66" t="s">
        <v>3</v>
      </c>
      <c r="F11" s="66" t="s">
        <v>4</v>
      </c>
      <c r="G11" s="66" t="s">
        <v>6</v>
      </c>
      <c r="H11" s="66" t="s">
        <v>7</v>
      </c>
      <c r="I11" s="66" t="s">
        <v>8</v>
      </c>
      <c r="J11" s="66" t="s">
        <v>9</v>
      </c>
      <c r="K11" s="66" t="s">
        <v>93</v>
      </c>
      <c r="L11" s="66" t="s">
        <v>11</v>
      </c>
      <c r="M11" s="66" t="s">
        <v>12</v>
      </c>
      <c r="N11" s="66" t="s">
        <v>94</v>
      </c>
      <c r="O11" s="66" t="s">
        <v>17</v>
      </c>
      <c r="P11" s="66" t="s">
        <v>171</v>
      </c>
      <c r="Q11" s="66" t="s">
        <v>154</v>
      </c>
      <c r="R11" s="66" t="s">
        <v>161</v>
      </c>
      <c r="S11" s="66" t="s">
        <v>163</v>
      </c>
      <c r="T11" s="66" t="s">
        <v>162</v>
      </c>
      <c r="U11" s="66" t="s">
        <v>164</v>
      </c>
      <c r="V11" s="66" t="s">
        <v>165</v>
      </c>
      <c r="W11" s="66" t="s">
        <v>172</v>
      </c>
      <c r="X11" s="66" t="s">
        <v>92</v>
      </c>
    </row>
    <row r="12" spans="3:25" ht="18" customHeight="1" thickBot="1" x14ac:dyDescent="0.3">
      <c r="C12" s="54" t="s">
        <v>20</v>
      </c>
      <c r="D12" s="55" t="s">
        <v>81</v>
      </c>
      <c r="E12" s="69">
        <v>12818</v>
      </c>
      <c r="F12" s="69">
        <v>1</v>
      </c>
      <c r="G12" s="69">
        <v>933</v>
      </c>
      <c r="H12" s="69">
        <v>3685</v>
      </c>
      <c r="I12" s="69"/>
      <c r="J12" s="69">
        <v>9885</v>
      </c>
      <c r="K12" s="69">
        <v>16468</v>
      </c>
      <c r="L12" s="69"/>
      <c r="M12" s="69">
        <v>6</v>
      </c>
      <c r="N12" s="69">
        <v>167</v>
      </c>
      <c r="O12" s="69"/>
      <c r="P12" s="69"/>
      <c r="Q12" s="69"/>
      <c r="R12" s="69">
        <v>96</v>
      </c>
      <c r="S12" s="69"/>
      <c r="T12" s="69"/>
      <c r="U12" s="69"/>
      <c r="V12" s="69">
        <v>34</v>
      </c>
      <c r="W12" s="69">
        <v>600</v>
      </c>
      <c r="X12" s="55" t="s">
        <v>106</v>
      </c>
      <c r="Y12" s="54" t="s">
        <v>20</v>
      </c>
    </row>
    <row r="13" spans="3:25" ht="18" customHeight="1" thickBot="1" x14ac:dyDescent="0.3">
      <c r="C13" s="54" t="s">
        <v>21</v>
      </c>
      <c r="D13" s="55" t="s">
        <v>82</v>
      </c>
      <c r="E13" s="14">
        <v>2009</v>
      </c>
      <c r="F13" s="14">
        <v>3</v>
      </c>
      <c r="G13" s="14">
        <v>199</v>
      </c>
      <c r="H13" s="14">
        <v>125</v>
      </c>
      <c r="I13" s="14">
        <v>46</v>
      </c>
      <c r="J13" s="14">
        <v>2491</v>
      </c>
      <c r="K13" s="14"/>
      <c r="L13" s="14"/>
      <c r="M13" s="14">
        <v>19</v>
      </c>
      <c r="N13" s="14">
        <v>15</v>
      </c>
      <c r="O13" s="14"/>
      <c r="P13" s="14"/>
      <c r="Q13" s="14"/>
      <c r="R13" s="14">
        <v>59</v>
      </c>
      <c r="S13" s="14"/>
      <c r="T13" s="14"/>
      <c r="U13" s="14"/>
      <c r="V13" s="14">
        <v>4</v>
      </c>
      <c r="W13" s="14">
        <v>5</v>
      </c>
      <c r="X13" s="55" t="s">
        <v>107</v>
      </c>
      <c r="Y13" s="54" t="s">
        <v>21</v>
      </c>
    </row>
    <row r="14" spans="3:25" ht="18" customHeight="1" thickBot="1" x14ac:dyDescent="0.3">
      <c r="C14" s="54" t="s">
        <v>22</v>
      </c>
      <c r="D14" s="55" t="s">
        <v>83</v>
      </c>
      <c r="E14" s="14">
        <v>46</v>
      </c>
      <c r="F14" s="14"/>
      <c r="G14" s="14">
        <v>5</v>
      </c>
      <c r="H14" s="14">
        <v>231</v>
      </c>
      <c r="I14" s="14"/>
      <c r="J14" s="14">
        <v>13</v>
      </c>
      <c r="K14" s="14"/>
      <c r="L14" s="14"/>
      <c r="M14" s="14">
        <v>4</v>
      </c>
      <c r="N14" s="14">
        <v>5</v>
      </c>
      <c r="O14" s="14"/>
      <c r="P14" s="14"/>
      <c r="Q14" s="14"/>
      <c r="R14" s="14">
        <v>1</v>
      </c>
      <c r="S14" s="14"/>
      <c r="T14" s="14"/>
      <c r="U14" s="14"/>
      <c r="V14" s="14"/>
      <c r="W14" s="14">
        <v>2</v>
      </c>
      <c r="X14" s="55" t="s">
        <v>108</v>
      </c>
      <c r="Y14" s="54" t="s">
        <v>22</v>
      </c>
    </row>
    <row r="15" spans="3:25" ht="18" customHeight="1" thickBot="1" x14ac:dyDescent="0.3">
      <c r="C15" s="54" t="s">
        <v>23</v>
      </c>
      <c r="D15" s="55" t="s">
        <v>84</v>
      </c>
      <c r="E15" s="14">
        <v>4</v>
      </c>
      <c r="F15" s="14"/>
      <c r="G15" s="14">
        <v>3</v>
      </c>
      <c r="H15" s="14">
        <v>4</v>
      </c>
      <c r="I15" s="14"/>
      <c r="J15" s="14">
        <v>11</v>
      </c>
      <c r="K15" s="14"/>
      <c r="L15" s="14"/>
      <c r="M15" s="14">
        <v>3</v>
      </c>
      <c r="N15" s="14">
        <v>3</v>
      </c>
      <c r="O15" s="14"/>
      <c r="P15" s="14"/>
      <c r="Q15" s="14"/>
      <c r="R15" s="14"/>
      <c r="S15" s="14"/>
      <c r="T15" s="14"/>
      <c r="U15" s="14"/>
      <c r="V15" s="14"/>
      <c r="W15" s="14"/>
      <c r="X15" s="55" t="s">
        <v>107</v>
      </c>
      <c r="Y15" s="54" t="s">
        <v>23</v>
      </c>
    </row>
    <row r="16" spans="3:25" ht="18" customHeight="1" thickBot="1" x14ac:dyDescent="0.3">
      <c r="C16" s="54" t="s">
        <v>24</v>
      </c>
      <c r="D16" s="55" t="s">
        <v>85</v>
      </c>
      <c r="E16" s="14">
        <v>102</v>
      </c>
      <c r="F16" s="14">
        <v>4</v>
      </c>
      <c r="G16" s="14">
        <v>6</v>
      </c>
      <c r="H16" s="14">
        <v>6</v>
      </c>
      <c r="I16" s="14"/>
      <c r="J16" s="14">
        <v>7</v>
      </c>
      <c r="K16" s="14"/>
      <c r="L16" s="14"/>
      <c r="M16" s="14">
        <v>4</v>
      </c>
      <c r="N16" s="14">
        <v>3</v>
      </c>
      <c r="O16" s="14">
        <v>3</v>
      </c>
      <c r="P16" s="14"/>
      <c r="Q16" s="14"/>
      <c r="R16" s="14">
        <v>18</v>
      </c>
      <c r="S16" s="14"/>
      <c r="T16" s="14"/>
      <c r="U16" s="14"/>
      <c r="V16" s="14"/>
      <c r="W16" s="14">
        <v>4</v>
      </c>
      <c r="X16" s="55" t="s">
        <v>108</v>
      </c>
      <c r="Y16" s="54" t="s">
        <v>24</v>
      </c>
    </row>
    <row r="17" spans="3:25" ht="18" customHeight="1" thickBot="1" x14ac:dyDescent="0.3">
      <c r="C17" s="54" t="s">
        <v>25</v>
      </c>
      <c r="D17" s="55" t="s">
        <v>86</v>
      </c>
      <c r="E17" s="14">
        <v>434</v>
      </c>
      <c r="F17" s="14">
        <v>1</v>
      </c>
      <c r="G17" s="14">
        <v>12</v>
      </c>
      <c r="H17" s="14">
        <v>52</v>
      </c>
      <c r="I17" s="14"/>
      <c r="J17" s="14">
        <v>73</v>
      </c>
      <c r="K17" s="14"/>
      <c r="L17" s="14"/>
      <c r="M17" s="14">
        <v>9</v>
      </c>
      <c r="N17" s="14">
        <v>12</v>
      </c>
      <c r="O17" s="14"/>
      <c r="P17" s="14"/>
      <c r="Q17" s="14"/>
      <c r="R17" s="14">
        <v>4</v>
      </c>
      <c r="S17" s="14"/>
      <c r="T17" s="14"/>
      <c r="U17" s="14"/>
      <c r="V17" s="14">
        <v>2</v>
      </c>
      <c r="W17" s="14">
        <v>3</v>
      </c>
      <c r="X17" s="55" t="s">
        <v>109</v>
      </c>
      <c r="Y17" s="54" t="s">
        <v>25</v>
      </c>
    </row>
    <row r="18" spans="3:25" ht="18" customHeight="1" thickBot="1" x14ac:dyDescent="0.3">
      <c r="C18" s="54" t="s">
        <v>26</v>
      </c>
      <c r="D18" s="55" t="s">
        <v>87</v>
      </c>
      <c r="E18" s="14">
        <v>931</v>
      </c>
      <c r="F18" s="14">
        <v>84</v>
      </c>
      <c r="G18" s="14">
        <v>31</v>
      </c>
      <c r="H18" s="14">
        <v>43</v>
      </c>
      <c r="I18" s="14"/>
      <c r="J18" s="14">
        <v>64</v>
      </c>
      <c r="K18" s="14"/>
      <c r="L18" s="14"/>
      <c r="M18" s="14">
        <v>123</v>
      </c>
      <c r="N18" s="14">
        <v>7</v>
      </c>
      <c r="O18" s="14"/>
      <c r="P18" s="14"/>
      <c r="Q18" s="14"/>
      <c r="R18" s="14">
        <v>0</v>
      </c>
      <c r="S18" s="14"/>
      <c r="T18" s="14"/>
      <c r="U18" s="14"/>
      <c r="V18" s="14"/>
      <c r="W18" s="14">
        <v>73</v>
      </c>
      <c r="X18" s="55" t="s">
        <v>109</v>
      </c>
      <c r="Y18" s="54" t="s">
        <v>26</v>
      </c>
    </row>
    <row r="19" spans="3:25" ht="18" customHeight="1" thickBot="1" x14ac:dyDescent="0.3">
      <c r="C19" s="57" t="s">
        <v>27</v>
      </c>
      <c r="D19" s="55" t="s">
        <v>88</v>
      </c>
      <c r="E19" s="14">
        <v>272</v>
      </c>
      <c r="F19" s="14"/>
      <c r="G19" s="14">
        <v>17</v>
      </c>
      <c r="H19" s="14">
        <v>118</v>
      </c>
      <c r="I19" s="14"/>
      <c r="J19" s="14">
        <v>26</v>
      </c>
      <c r="K19" s="14"/>
      <c r="L19" s="14"/>
      <c r="M19" s="14">
        <v>19</v>
      </c>
      <c r="N19" s="14">
        <v>0</v>
      </c>
      <c r="O19" s="14"/>
      <c r="P19" s="14"/>
      <c r="Q19" s="14"/>
      <c r="R19" s="14">
        <v>0</v>
      </c>
      <c r="S19" s="14"/>
      <c r="T19" s="14"/>
      <c r="U19" s="14"/>
      <c r="V19" s="14"/>
      <c r="W19" s="14">
        <v>1</v>
      </c>
      <c r="X19" s="55" t="s">
        <v>108</v>
      </c>
      <c r="Y19" s="57" t="s">
        <v>27</v>
      </c>
    </row>
    <row r="20" spans="3:25" ht="18" customHeight="1" thickBot="1" x14ac:dyDescent="0.3">
      <c r="C20" s="54" t="s">
        <v>28</v>
      </c>
      <c r="D20" s="55" t="s">
        <v>85</v>
      </c>
      <c r="E20" s="14">
        <v>445</v>
      </c>
      <c r="F20" s="14">
        <v>20</v>
      </c>
      <c r="G20" s="14">
        <v>3</v>
      </c>
      <c r="H20" s="14">
        <v>174</v>
      </c>
      <c r="I20" s="14"/>
      <c r="J20" s="14">
        <v>12</v>
      </c>
      <c r="K20" s="14">
        <v>3072</v>
      </c>
      <c r="L20" s="14"/>
      <c r="M20" s="14">
        <v>2</v>
      </c>
      <c r="N20" s="14">
        <v>5</v>
      </c>
      <c r="O20" s="14"/>
      <c r="P20" s="14"/>
      <c r="Q20" s="14"/>
      <c r="R20" s="14">
        <v>7</v>
      </c>
      <c r="S20" s="14"/>
      <c r="T20" s="14"/>
      <c r="U20" s="14"/>
      <c r="V20" s="14"/>
      <c r="W20" s="14">
        <v>1</v>
      </c>
      <c r="X20" s="55" t="s">
        <v>108</v>
      </c>
      <c r="Y20" s="54" t="s">
        <v>28</v>
      </c>
    </row>
    <row r="21" spans="3:25" ht="18" customHeight="1" thickBot="1" x14ac:dyDescent="0.3">
      <c r="C21" s="54" t="s">
        <v>29</v>
      </c>
      <c r="D21" s="55" t="s">
        <v>85</v>
      </c>
      <c r="E21" s="14">
        <v>639</v>
      </c>
      <c r="F21" s="14"/>
      <c r="G21" s="14">
        <v>41</v>
      </c>
      <c r="H21" s="14">
        <v>1043</v>
      </c>
      <c r="I21" s="14"/>
      <c r="J21" s="14">
        <v>104</v>
      </c>
      <c r="K21" s="14">
        <v>298</v>
      </c>
      <c r="L21" s="14"/>
      <c r="M21" s="14">
        <v>6</v>
      </c>
      <c r="N21" s="14">
        <v>3</v>
      </c>
      <c r="O21" s="14"/>
      <c r="P21" s="14"/>
      <c r="Q21" s="14"/>
      <c r="R21" s="14">
        <v>2</v>
      </c>
      <c r="S21" s="14"/>
      <c r="T21" s="14"/>
      <c r="U21" s="14"/>
      <c r="V21" s="14">
        <v>19</v>
      </c>
      <c r="W21" s="14">
        <v>4</v>
      </c>
      <c r="X21" s="55" t="s">
        <v>107</v>
      </c>
      <c r="Y21" s="54" t="s">
        <v>29</v>
      </c>
    </row>
    <row r="22" spans="3:25" ht="18" customHeight="1" thickBot="1" x14ac:dyDescent="0.3">
      <c r="C22" s="54" t="s">
        <v>30</v>
      </c>
      <c r="D22" s="55" t="s">
        <v>89</v>
      </c>
      <c r="E22" s="14">
        <v>10</v>
      </c>
      <c r="F22" s="14"/>
      <c r="G22" s="14">
        <v>2</v>
      </c>
      <c r="H22" s="14">
        <v>7</v>
      </c>
      <c r="I22" s="14"/>
      <c r="J22" s="14">
        <v>3</v>
      </c>
      <c r="K22" s="14"/>
      <c r="L22" s="14"/>
      <c r="M22" s="14">
        <v>2</v>
      </c>
      <c r="N22" s="14">
        <v>1</v>
      </c>
      <c r="O22" s="14"/>
      <c r="P22" s="14"/>
      <c r="Q22" s="14"/>
      <c r="R22" s="14">
        <v>5</v>
      </c>
      <c r="S22" s="14"/>
      <c r="T22" s="14"/>
      <c r="U22" s="14"/>
      <c r="V22" s="14"/>
      <c r="W22" s="14"/>
      <c r="X22" s="55" t="s">
        <v>108</v>
      </c>
      <c r="Y22" s="54" t="s">
        <v>30</v>
      </c>
    </row>
    <row r="23" spans="3:25" ht="18" customHeight="1" thickBot="1" x14ac:dyDescent="0.3">
      <c r="C23" s="54" t="s">
        <v>31</v>
      </c>
      <c r="D23" s="55" t="s">
        <v>90</v>
      </c>
      <c r="E23" s="14">
        <v>162</v>
      </c>
      <c r="F23" s="14">
        <v>0</v>
      </c>
      <c r="G23" s="14"/>
      <c r="H23" s="14">
        <v>104</v>
      </c>
      <c r="I23" s="14"/>
      <c r="J23" s="14">
        <v>93</v>
      </c>
      <c r="K23" s="14"/>
      <c r="L23" s="14"/>
      <c r="M23" s="14"/>
      <c r="N23" s="14"/>
      <c r="O23" s="14"/>
      <c r="P23" s="14"/>
      <c r="Q23" s="14"/>
      <c r="R23" s="14"/>
      <c r="S23" s="14"/>
      <c r="T23" s="14"/>
      <c r="U23" s="14"/>
      <c r="V23" s="14"/>
      <c r="W23" s="14"/>
      <c r="X23" s="55" t="s">
        <v>110</v>
      </c>
      <c r="Y23" s="54" t="s">
        <v>31</v>
      </c>
    </row>
    <row r="24" spans="3:25" ht="18" customHeight="1" x14ac:dyDescent="0.25">
      <c r="C24" s="54" t="s">
        <v>32</v>
      </c>
      <c r="D24" s="54"/>
      <c r="E24" s="68">
        <v>334</v>
      </c>
      <c r="F24" s="68">
        <v>3</v>
      </c>
      <c r="G24" s="68"/>
      <c r="H24" s="68">
        <v>40</v>
      </c>
      <c r="I24" s="68"/>
      <c r="J24" s="68">
        <v>2</v>
      </c>
      <c r="K24" s="68">
        <v>166</v>
      </c>
      <c r="L24" s="68"/>
      <c r="M24" s="68">
        <v>1</v>
      </c>
      <c r="N24" s="68">
        <v>6</v>
      </c>
      <c r="O24" s="68"/>
      <c r="P24" s="68"/>
      <c r="Q24" s="68"/>
      <c r="R24" s="68">
        <v>9</v>
      </c>
      <c r="S24" s="68"/>
      <c r="T24" s="68"/>
      <c r="U24" s="68"/>
      <c r="V24" s="68"/>
      <c r="W24" s="68">
        <v>3</v>
      </c>
      <c r="X24" s="55">
        <v>320</v>
      </c>
      <c r="Y24" s="54" t="s">
        <v>111</v>
      </c>
    </row>
    <row r="25" spans="3:25" ht="18" customHeight="1" x14ac:dyDescent="0.25">
      <c r="C25" s="54"/>
      <c r="D25" s="54"/>
      <c r="E25" s="58"/>
      <c r="F25" s="58"/>
      <c r="G25" s="58"/>
      <c r="H25" s="58"/>
      <c r="I25" s="58"/>
      <c r="J25" s="58"/>
      <c r="K25" s="58"/>
      <c r="L25" s="58"/>
      <c r="M25" s="58"/>
      <c r="N25" s="58"/>
      <c r="O25" s="58"/>
      <c r="P25" s="56"/>
      <c r="Q25" s="56"/>
      <c r="R25" s="56"/>
      <c r="S25" s="56"/>
      <c r="T25" s="56"/>
      <c r="U25" s="56"/>
      <c r="V25" s="56"/>
      <c r="W25" s="56">
        <v>3</v>
      </c>
      <c r="X25" s="55"/>
      <c r="Y25" s="54" t="s">
        <v>32</v>
      </c>
    </row>
    <row r="26" spans="3:25" ht="18" customHeight="1" x14ac:dyDescent="0.25">
      <c r="C26" s="54" t="s">
        <v>155</v>
      </c>
      <c r="D26" s="54"/>
      <c r="E26" s="58"/>
      <c r="F26" s="58"/>
      <c r="G26" s="58"/>
      <c r="H26" s="58"/>
      <c r="I26" s="58"/>
      <c r="J26" s="58"/>
      <c r="K26" s="58"/>
      <c r="L26" s="58"/>
      <c r="M26" s="58"/>
      <c r="N26" s="58"/>
      <c r="O26" s="58"/>
      <c r="P26" s="56"/>
      <c r="Q26" s="56">
        <v>6</v>
      </c>
      <c r="R26" s="56"/>
      <c r="S26" s="56"/>
      <c r="T26" s="56"/>
      <c r="U26" s="56"/>
      <c r="V26" s="56"/>
      <c r="W26" s="58"/>
      <c r="X26" s="55"/>
      <c r="Y26" s="54"/>
    </row>
    <row r="27" spans="3:25" ht="18" customHeight="1" x14ac:dyDescent="0.25">
      <c r="C27" s="54" t="s">
        <v>156</v>
      </c>
      <c r="D27" s="54"/>
      <c r="E27" s="58"/>
      <c r="F27" s="58"/>
      <c r="G27" s="58"/>
      <c r="H27" s="58"/>
      <c r="I27" s="58"/>
      <c r="J27" s="58"/>
      <c r="K27" s="58"/>
      <c r="L27" s="58"/>
      <c r="M27" s="58"/>
      <c r="N27" s="58"/>
      <c r="O27" s="58"/>
      <c r="P27" s="56"/>
      <c r="Q27" s="56">
        <v>102</v>
      </c>
      <c r="R27" s="56"/>
      <c r="S27" s="56"/>
      <c r="T27" s="56"/>
      <c r="U27" s="56"/>
      <c r="V27" s="56"/>
      <c r="W27" s="58"/>
      <c r="X27" s="55"/>
      <c r="Y27" s="54"/>
    </row>
    <row r="28" spans="3:25" ht="29.25" customHeight="1" x14ac:dyDescent="0.25">
      <c r="C28" s="122" t="s">
        <v>15</v>
      </c>
      <c r="D28" s="123"/>
      <c r="E28" s="52">
        <v>18206</v>
      </c>
      <c r="F28" s="52">
        <v>116</v>
      </c>
      <c r="G28" s="52">
        <v>1252</v>
      </c>
      <c r="H28" s="52">
        <v>5632</v>
      </c>
      <c r="I28" s="52">
        <v>46</v>
      </c>
      <c r="J28" s="52">
        <v>12784</v>
      </c>
      <c r="K28" s="52">
        <v>20004</v>
      </c>
      <c r="L28" s="52">
        <v>0</v>
      </c>
      <c r="M28" s="52">
        <v>198</v>
      </c>
      <c r="N28" s="52">
        <v>227</v>
      </c>
      <c r="O28" s="52">
        <v>3</v>
      </c>
      <c r="P28" s="52">
        <v>0</v>
      </c>
      <c r="Q28" s="52">
        <v>108</v>
      </c>
      <c r="R28" s="52">
        <f>SUM(R12:R24)</f>
        <v>201</v>
      </c>
      <c r="S28" s="52"/>
      <c r="T28" s="52">
        <v>1606</v>
      </c>
      <c r="U28" s="52"/>
      <c r="V28" s="52">
        <v>59</v>
      </c>
      <c r="W28" s="52">
        <f>SUM(W12:W25)</f>
        <v>699</v>
      </c>
    </row>
    <row r="30" spans="3:25" x14ac:dyDescent="0.25">
      <c r="C30" s="59" t="s">
        <v>105</v>
      </c>
    </row>
    <row r="31" spans="3:25" x14ac:dyDescent="0.25">
      <c r="C31" s="59" t="s">
        <v>95</v>
      </c>
    </row>
    <row r="32" spans="3:25" x14ac:dyDescent="0.25">
      <c r="C32" s="59" t="s">
        <v>169</v>
      </c>
    </row>
    <row r="33" spans="3:23" x14ac:dyDescent="0.25">
      <c r="C33" s="59" t="s">
        <v>170</v>
      </c>
    </row>
    <row r="35" spans="3:23" ht="33.75" customHeight="1" x14ac:dyDescent="0.25">
      <c r="C35" s="13" t="s">
        <v>33</v>
      </c>
      <c r="D35" s="13" t="s">
        <v>80</v>
      </c>
      <c r="E35" s="13" t="s">
        <v>3</v>
      </c>
      <c r="F35" s="13" t="s">
        <v>4</v>
      </c>
      <c r="G35" s="13" t="s">
        <v>6</v>
      </c>
      <c r="H35" s="13" t="s">
        <v>7</v>
      </c>
      <c r="I35" s="13" t="s">
        <v>8</v>
      </c>
      <c r="J35" s="13" t="s">
        <v>9</v>
      </c>
      <c r="K35" s="13" t="s">
        <v>41</v>
      </c>
      <c r="L35" s="13" t="s">
        <v>11</v>
      </c>
      <c r="M35" s="13" t="s">
        <v>12</v>
      </c>
      <c r="N35" s="13" t="s">
        <v>97</v>
      </c>
      <c r="O35" s="13" t="s">
        <v>17</v>
      </c>
      <c r="P35" s="13" t="s">
        <v>13</v>
      </c>
      <c r="Q35" s="13" t="s">
        <v>173</v>
      </c>
      <c r="R35" s="13" t="s">
        <v>154</v>
      </c>
      <c r="S35" s="13" t="s">
        <v>161</v>
      </c>
      <c r="T35" s="13" t="s">
        <v>163</v>
      </c>
      <c r="U35" s="13" t="s">
        <v>162</v>
      </c>
      <c r="V35" s="13" t="s">
        <v>164</v>
      </c>
      <c r="W35" s="13" t="s">
        <v>165</v>
      </c>
    </row>
    <row r="36" spans="3:23" x14ac:dyDescent="0.25">
      <c r="C36" s="54" t="s">
        <v>75</v>
      </c>
      <c r="D36" s="60">
        <v>1500</v>
      </c>
      <c r="E36" s="71">
        <v>23</v>
      </c>
      <c r="F36" s="71">
        <v>6</v>
      </c>
      <c r="G36" s="71">
        <v>21</v>
      </c>
      <c r="H36" s="72" t="s">
        <v>112</v>
      </c>
      <c r="I36" s="71">
        <v>276</v>
      </c>
      <c r="J36" s="71">
        <v>106</v>
      </c>
      <c r="K36" s="72" t="s">
        <v>112</v>
      </c>
      <c r="L36" s="72" t="s">
        <v>112</v>
      </c>
      <c r="M36" s="72" t="s">
        <v>112</v>
      </c>
      <c r="N36" s="72" t="s">
        <v>113</v>
      </c>
      <c r="O36" s="71">
        <v>5</v>
      </c>
      <c r="P36" s="73">
        <v>2</v>
      </c>
      <c r="Q36" s="73">
        <v>36</v>
      </c>
      <c r="R36" s="73">
        <v>118</v>
      </c>
      <c r="S36" s="74">
        <v>191</v>
      </c>
      <c r="T36" s="74">
        <v>2</v>
      </c>
      <c r="U36" s="74"/>
      <c r="V36" s="74">
        <v>8</v>
      </c>
      <c r="W36" s="74">
        <v>158</v>
      </c>
    </row>
    <row r="37" spans="3:23" x14ac:dyDescent="0.25">
      <c r="C37" s="54" t="s">
        <v>76</v>
      </c>
      <c r="D37" s="60">
        <v>1500</v>
      </c>
      <c r="E37" s="75">
        <v>17</v>
      </c>
      <c r="F37" s="75">
        <v>2</v>
      </c>
      <c r="G37" s="75">
        <v>2</v>
      </c>
      <c r="H37" s="76" t="s">
        <v>112</v>
      </c>
      <c r="I37" s="75">
        <v>13</v>
      </c>
      <c r="J37" s="75">
        <v>17</v>
      </c>
      <c r="K37" s="76" t="s">
        <v>112</v>
      </c>
      <c r="L37" s="76" t="s">
        <v>112</v>
      </c>
      <c r="M37" s="76" t="s">
        <v>112</v>
      </c>
      <c r="N37" s="75">
        <v>23</v>
      </c>
      <c r="O37" s="75"/>
      <c r="P37" s="77">
        <v>0</v>
      </c>
      <c r="Q37" s="77">
        <v>14</v>
      </c>
      <c r="R37" s="77">
        <v>6</v>
      </c>
      <c r="S37" s="78">
        <v>10</v>
      </c>
      <c r="T37" s="78"/>
      <c r="U37" s="78"/>
      <c r="V37" s="78"/>
      <c r="W37" s="78">
        <v>4</v>
      </c>
    </row>
    <row r="38" spans="3:23" ht="24.75" customHeight="1" x14ac:dyDescent="0.25">
      <c r="C38" s="122" t="s">
        <v>15</v>
      </c>
      <c r="D38" s="123"/>
      <c r="E38" s="52">
        <f>SUM(E36:E37)</f>
        <v>40</v>
      </c>
      <c r="F38" s="52">
        <f t="shared" ref="F38:W38" si="0">SUM(F36:F37)</f>
        <v>8</v>
      </c>
      <c r="G38" s="52">
        <f t="shared" si="0"/>
        <v>23</v>
      </c>
      <c r="H38" s="52">
        <f t="shared" si="0"/>
        <v>0</v>
      </c>
      <c r="I38" s="52">
        <f t="shared" si="0"/>
        <v>289</v>
      </c>
      <c r="J38" s="52">
        <f t="shared" si="0"/>
        <v>123</v>
      </c>
      <c r="K38" s="52">
        <f t="shared" si="0"/>
        <v>0</v>
      </c>
      <c r="L38" s="52">
        <f t="shared" si="0"/>
        <v>0</v>
      </c>
      <c r="M38" s="52">
        <f t="shared" si="0"/>
        <v>0</v>
      </c>
      <c r="N38" s="52">
        <f t="shared" si="0"/>
        <v>23</v>
      </c>
      <c r="O38" s="52">
        <f t="shared" si="0"/>
        <v>5</v>
      </c>
      <c r="P38" s="52">
        <f t="shared" si="0"/>
        <v>2</v>
      </c>
      <c r="Q38" s="52">
        <f t="shared" si="0"/>
        <v>50</v>
      </c>
      <c r="R38" s="52">
        <f t="shared" si="0"/>
        <v>124</v>
      </c>
      <c r="S38" s="52">
        <f t="shared" si="0"/>
        <v>201</v>
      </c>
      <c r="T38" s="52">
        <f t="shared" si="0"/>
        <v>2</v>
      </c>
      <c r="U38" s="52">
        <f t="shared" si="0"/>
        <v>0</v>
      </c>
      <c r="V38" s="52">
        <f t="shared" si="0"/>
        <v>8</v>
      </c>
      <c r="W38" s="52">
        <f t="shared" si="0"/>
        <v>162</v>
      </c>
    </row>
    <row r="39" spans="3:23" x14ac:dyDescent="0.25">
      <c r="C39" s="79"/>
      <c r="D39" s="80"/>
      <c r="E39" s="61"/>
      <c r="F39" s="61"/>
      <c r="G39" s="61"/>
      <c r="H39" s="61"/>
      <c r="I39" s="61"/>
      <c r="J39" s="61"/>
      <c r="K39" s="61"/>
      <c r="L39" s="61"/>
      <c r="M39" s="61"/>
      <c r="N39" s="61"/>
      <c r="O39" s="61"/>
      <c r="P39" s="61"/>
      <c r="Q39" s="61"/>
      <c r="R39" s="61"/>
      <c r="S39" s="61"/>
      <c r="T39" s="61"/>
      <c r="U39" s="61"/>
      <c r="V39" s="61"/>
    </row>
    <row r="40" spans="3:23" x14ac:dyDescent="0.25">
      <c r="C40" s="59" t="s">
        <v>96</v>
      </c>
      <c r="D40" s="61"/>
      <c r="E40" s="61"/>
      <c r="F40" s="61"/>
      <c r="G40" s="61"/>
      <c r="H40" s="61"/>
      <c r="I40" s="61"/>
      <c r="J40" s="61"/>
      <c r="K40" s="61"/>
      <c r="L40" s="61"/>
      <c r="M40" s="61"/>
      <c r="N40" s="61"/>
      <c r="O40" s="61"/>
      <c r="P40" s="61"/>
      <c r="Q40" s="61"/>
      <c r="R40" s="61"/>
      <c r="S40" s="61"/>
      <c r="T40" s="61"/>
      <c r="U40" s="61"/>
      <c r="V40" s="61"/>
    </row>
    <row r="41" spans="3:23" ht="30" x14ac:dyDescent="0.25">
      <c r="C41" s="81" t="s">
        <v>174</v>
      </c>
    </row>
    <row r="42" spans="3:23" x14ac:dyDescent="0.25">
      <c r="C42" s="63"/>
    </row>
    <row r="44" spans="3:23" ht="28.5" customHeight="1" x14ac:dyDescent="0.25">
      <c r="C44" s="13" t="s">
        <v>34</v>
      </c>
    </row>
    <row r="45" spans="3:23" x14ac:dyDescent="0.25">
      <c r="C45" s="64" t="s">
        <v>35</v>
      </c>
    </row>
    <row r="46" spans="3:23" ht="32.25" customHeight="1" x14ac:dyDescent="0.25">
      <c r="C46" s="13" t="s">
        <v>19</v>
      </c>
      <c r="D46" s="13" t="s">
        <v>36</v>
      </c>
    </row>
    <row r="47" spans="3:23" x14ac:dyDescent="0.25">
      <c r="C47" s="57" t="s">
        <v>104</v>
      </c>
      <c r="D47" s="82">
        <v>501</v>
      </c>
    </row>
    <row r="48" spans="3:23" x14ac:dyDescent="0.25">
      <c r="C48" s="54" t="s">
        <v>37</v>
      </c>
      <c r="D48" s="83">
        <v>247</v>
      </c>
    </row>
    <row r="49" spans="3:4" x14ac:dyDescent="0.25">
      <c r="C49" s="54" t="s">
        <v>38</v>
      </c>
      <c r="D49" s="83">
        <v>602</v>
      </c>
    </row>
    <row r="50" spans="3:4" x14ac:dyDescent="0.25">
      <c r="C50" s="54" t="s">
        <v>39</v>
      </c>
      <c r="D50" s="83">
        <v>1001</v>
      </c>
    </row>
    <row r="51" spans="3:4" x14ac:dyDescent="0.25">
      <c r="C51" s="54" t="s">
        <v>40</v>
      </c>
      <c r="D51" s="83">
        <v>133</v>
      </c>
    </row>
    <row r="52" spans="3:4" x14ac:dyDescent="0.25">
      <c r="C52" s="54" t="s">
        <v>32</v>
      </c>
      <c r="D52" s="84"/>
    </row>
    <row r="53" spans="3:4" ht="30" customHeight="1" x14ac:dyDescent="0.25">
      <c r="C53" s="51" t="s">
        <v>15</v>
      </c>
      <c r="D53" s="52">
        <f>SUM(D47:D52)</f>
        <v>2484</v>
      </c>
    </row>
  </sheetData>
  <mergeCells count="5">
    <mergeCell ref="C38:D38"/>
    <mergeCell ref="C28:D28"/>
    <mergeCell ref="E10:O10"/>
    <mergeCell ref="P10:V10"/>
    <mergeCell ref="W10:X10"/>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0:BE49"/>
  <sheetViews>
    <sheetView workbookViewId="0"/>
  </sheetViews>
  <sheetFormatPr baseColWidth="10" defaultRowHeight="15" x14ac:dyDescent="0.25"/>
  <cols>
    <col min="1" max="2" width="11.42578125" style="18"/>
    <col min="3" max="3" width="19.7109375" style="18" customWidth="1"/>
    <col min="4" max="4" width="11.42578125" style="18"/>
    <col min="5" max="5" width="12.140625" style="18" customWidth="1"/>
    <col min="6" max="39" width="11.42578125" style="18"/>
    <col min="40" max="40" width="13.140625" style="18" customWidth="1"/>
    <col min="41" max="16384" width="11.42578125" style="18"/>
  </cols>
  <sheetData>
    <row r="10" spans="2:4" ht="31.5" customHeight="1" x14ac:dyDescent="0.25"/>
    <row r="11" spans="2:4" ht="29.25" customHeight="1" x14ac:dyDescent="0.25">
      <c r="B11" s="134" t="s">
        <v>78</v>
      </c>
      <c r="C11" s="135"/>
      <c r="D11" s="136"/>
    </row>
    <row r="12" spans="2:4" ht="18" customHeight="1" x14ac:dyDescent="0.25">
      <c r="B12" s="133" t="s">
        <v>167</v>
      </c>
      <c r="C12" s="93" t="s">
        <v>53</v>
      </c>
      <c r="D12" s="94">
        <v>50</v>
      </c>
    </row>
    <row r="13" spans="2:4" ht="18" customHeight="1" x14ac:dyDescent="0.25">
      <c r="B13" s="133"/>
      <c r="C13" s="95" t="s">
        <v>4</v>
      </c>
      <c r="D13" s="96">
        <v>8</v>
      </c>
    </row>
    <row r="14" spans="2:4" ht="18" customHeight="1" x14ac:dyDescent="0.25">
      <c r="B14" s="133"/>
      <c r="C14" s="95" t="s">
        <v>43</v>
      </c>
      <c r="D14" s="96">
        <v>4</v>
      </c>
    </row>
    <row r="15" spans="2:4" ht="18" customHeight="1" x14ac:dyDescent="0.25">
      <c r="B15" s="133"/>
      <c r="C15" s="97" t="s">
        <v>7</v>
      </c>
      <c r="D15" s="96">
        <v>20</v>
      </c>
    </row>
    <row r="16" spans="2:4" ht="18" customHeight="1" x14ac:dyDescent="0.25">
      <c r="B16" s="133"/>
      <c r="C16" s="95" t="s">
        <v>8</v>
      </c>
      <c r="D16" s="96" t="s">
        <v>103</v>
      </c>
    </row>
    <row r="17" spans="2:12" ht="18" customHeight="1" x14ac:dyDescent="0.25">
      <c r="B17" s="133"/>
      <c r="C17" s="95" t="s">
        <v>9</v>
      </c>
      <c r="D17" s="96">
        <v>5</v>
      </c>
    </row>
    <row r="18" spans="2:12" ht="18" customHeight="1" x14ac:dyDescent="0.25">
      <c r="B18" s="133"/>
      <c r="C18" s="95" t="s">
        <v>10</v>
      </c>
      <c r="D18" s="96"/>
    </row>
    <row r="19" spans="2:12" ht="18" customHeight="1" x14ac:dyDescent="0.25">
      <c r="B19" s="133"/>
      <c r="C19" s="95" t="s">
        <v>11</v>
      </c>
      <c r="D19" s="96">
        <v>3</v>
      </c>
    </row>
    <row r="20" spans="2:12" ht="18" customHeight="1" x14ac:dyDescent="0.25">
      <c r="B20" s="133"/>
      <c r="C20" s="95" t="s">
        <v>12</v>
      </c>
      <c r="D20" s="96"/>
      <c r="F20" s="46"/>
    </row>
    <row r="21" spans="2:12" ht="18" customHeight="1" x14ac:dyDescent="0.35">
      <c r="B21" s="133"/>
      <c r="C21" s="95" t="s">
        <v>13</v>
      </c>
      <c r="D21" s="96">
        <v>12</v>
      </c>
      <c r="E21" s="85"/>
    </row>
    <row r="22" spans="2:12" ht="18" customHeight="1" x14ac:dyDescent="0.25">
      <c r="B22" s="133"/>
      <c r="C22" s="95" t="s">
        <v>14</v>
      </c>
      <c r="D22" s="96">
        <v>7</v>
      </c>
      <c r="L22" s="86"/>
    </row>
    <row r="23" spans="2:12" ht="18" customHeight="1" x14ac:dyDescent="0.25">
      <c r="B23" s="133"/>
      <c r="C23" s="95" t="s">
        <v>17</v>
      </c>
      <c r="D23" s="96">
        <v>3</v>
      </c>
    </row>
    <row r="24" spans="2:12" ht="18" customHeight="1" x14ac:dyDescent="0.25">
      <c r="B24" s="133" t="s">
        <v>148</v>
      </c>
      <c r="C24" s="95" t="s">
        <v>151</v>
      </c>
      <c r="D24" s="96">
        <v>3</v>
      </c>
    </row>
    <row r="25" spans="2:12" ht="18" customHeight="1" x14ac:dyDescent="0.25">
      <c r="B25" s="133"/>
      <c r="C25" s="95" t="s">
        <v>154</v>
      </c>
      <c r="D25" s="96">
        <v>4</v>
      </c>
    </row>
    <row r="26" spans="2:12" ht="18" customHeight="1" x14ac:dyDescent="0.25">
      <c r="B26" s="133"/>
      <c r="C26" s="95" t="s">
        <v>161</v>
      </c>
      <c r="D26" s="96"/>
    </row>
    <row r="27" spans="2:12" ht="18" customHeight="1" x14ac:dyDescent="0.25">
      <c r="B27" s="133"/>
      <c r="C27" s="95" t="s">
        <v>176</v>
      </c>
      <c r="D27" s="96">
        <v>1</v>
      </c>
    </row>
    <row r="28" spans="2:12" ht="18" customHeight="1" x14ac:dyDescent="0.25">
      <c r="B28" s="133"/>
      <c r="C28" s="95" t="s">
        <v>162</v>
      </c>
      <c r="D28" s="96">
        <v>6</v>
      </c>
    </row>
    <row r="29" spans="2:12" ht="18" customHeight="1" x14ac:dyDescent="0.25">
      <c r="B29" s="133"/>
      <c r="C29" s="95" t="s">
        <v>164</v>
      </c>
      <c r="D29" s="96">
        <v>3</v>
      </c>
    </row>
    <row r="30" spans="2:12" ht="18" customHeight="1" x14ac:dyDescent="0.25">
      <c r="B30" s="133"/>
      <c r="C30" s="95" t="s">
        <v>165</v>
      </c>
      <c r="D30" s="96"/>
    </row>
    <row r="31" spans="2:12" ht="23.25" customHeight="1" x14ac:dyDescent="0.25">
      <c r="B31" s="87"/>
      <c r="C31" s="91" t="s">
        <v>50</v>
      </c>
      <c r="D31" s="92">
        <f>SUM(D12:D30)</f>
        <v>129</v>
      </c>
    </row>
    <row r="34" spans="3:57" x14ac:dyDescent="0.25">
      <c r="C34" s="88" t="s">
        <v>73</v>
      </c>
      <c r="D34" s="89"/>
      <c r="E34" s="89"/>
      <c r="F34" s="89"/>
      <c r="G34" s="89"/>
      <c r="H34" s="89"/>
      <c r="I34" s="89"/>
      <c r="J34" s="89"/>
      <c r="K34" s="89"/>
      <c r="L34" s="89"/>
      <c r="M34" s="89"/>
      <c r="N34" s="89"/>
    </row>
    <row r="36" spans="3:57" ht="15.75" thickBot="1" x14ac:dyDescent="0.3">
      <c r="C36" s="98"/>
      <c r="D36" s="98"/>
      <c r="E36" s="98"/>
      <c r="F36" s="98"/>
    </row>
    <row r="37" spans="3:57" ht="33" customHeight="1" thickBot="1" x14ac:dyDescent="0.3">
      <c r="C37" s="138" t="s">
        <v>74</v>
      </c>
      <c r="D37" s="138"/>
      <c r="E37" s="138"/>
      <c r="F37" s="138"/>
    </row>
    <row r="38" spans="3:57" x14ac:dyDescent="0.25">
      <c r="C38" s="70"/>
      <c r="D38" s="70"/>
      <c r="E38" s="70"/>
      <c r="F38" s="70"/>
    </row>
    <row r="39" spans="3:57" ht="39" customHeight="1" thickBot="1" x14ac:dyDescent="0.3">
      <c r="D39" s="140" t="s">
        <v>175</v>
      </c>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24" t="s">
        <v>148</v>
      </c>
      <c r="AL39" s="131"/>
      <c r="AM39" s="131"/>
      <c r="AN39" s="131"/>
      <c r="AO39" s="131"/>
      <c r="AP39" s="131"/>
      <c r="AQ39" s="131"/>
      <c r="AR39" s="131"/>
      <c r="AS39" s="131"/>
      <c r="AT39" s="131"/>
      <c r="AU39" s="131"/>
      <c r="AV39" s="131"/>
      <c r="AW39" s="131"/>
      <c r="AX39" s="131"/>
      <c r="AY39" s="131"/>
      <c r="AZ39" s="131"/>
      <c r="BA39" s="131"/>
      <c r="BB39" s="131"/>
      <c r="BC39" s="131"/>
      <c r="BD39" s="131"/>
      <c r="BE39" s="132"/>
    </row>
    <row r="40" spans="3:57" ht="34.5" customHeight="1" x14ac:dyDescent="0.25">
      <c r="D40" s="139" t="s">
        <v>53</v>
      </c>
      <c r="E40" s="139"/>
      <c r="F40" s="139"/>
      <c r="G40" s="139" t="s">
        <v>4</v>
      </c>
      <c r="H40" s="139"/>
      <c r="I40" s="139"/>
      <c r="J40" s="139" t="s">
        <v>6</v>
      </c>
      <c r="K40" s="139"/>
      <c r="L40" s="139"/>
      <c r="M40" s="139" t="s">
        <v>7</v>
      </c>
      <c r="N40" s="139"/>
      <c r="O40" s="139"/>
      <c r="P40" s="139" t="s">
        <v>8</v>
      </c>
      <c r="Q40" s="139"/>
      <c r="R40" s="139"/>
      <c r="S40" s="139" t="s">
        <v>9</v>
      </c>
      <c r="T40" s="139"/>
      <c r="U40" s="139"/>
      <c r="V40" s="139" t="s">
        <v>11</v>
      </c>
      <c r="W40" s="139"/>
      <c r="X40" s="139"/>
      <c r="Y40" s="139" t="s">
        <v>12</v>
      </c>
      <c r="Z40" s="139"/>
      <c r="AA40" s="139"/>
      <c r="AB40" s="139" t="s">
        <v>13</v>
      </c>
      <c r="AC40" s="139"/>
      <c r="AD40" s="139"/>
      <c r="AE40" s="139" t="s">
        <v>54</v>
      </c>
      <c r="AF40" s="139"/>
      <c r="AG40" s="139"/>
      <c r="AH40" s="139" t="s">
        <v>17</v>
      </c>
      <c r="AI40" s="139"/>
      <c r="AJ40" s="139"/>
      <c r="AK40" s="137" t="s">
        <v>151</v>
      </c>
      <c r="AL40" s="137"/>
      <c r="AM40" s="137"/>
      <c r="AN40" s="137" t="s">
        <v>154</v>
      </c>
      <c r="AO40" s="137"/>
      <c r="AP40" s="137"/>
      <c r="AQ40" s="137" t="s">
        <v>161</v>
      </c>
      <c r="AR40" s="137"/>
      <c r="AS40" s="137"/>
      <c r="AT40" s="137" t="s">
        <v>176</v>
      </c>
      <c r="AU40" s="137"/>
      <c r="AV40" s="137"/>
      <c r="AW40" s="137" t="s">
        <v>162</v>
      </c>
      <c r="AX40" s="137"/>
      <c r="AY40" s="137"/>
      <c r="AZ40" s="137" t="s">
        <v>164</v>
      </c>
      <c r="BA40" s="137"/>
      <c r="BB40" s="137"/>
      <c r="BC40" s="137" t="s">
        <v>165</v>
      </c>
      <c r="BD40" s="137"/>
      <c r="BE40" s="137"/>
    </row>
    <row r="41" spans="3:57" ht="33.75" x14ac:dyDescent="0.25">
      <c r="D41" s="99" t="s">
        <v>44</v>
      </c>
      <c r="E41" s="99" t="s">
        <v>51</v>
      </c>
      <c r="F41" s="99" t="s">
        <v>52</v>
      </c>
      <c r="G41" s="99" t="s">
        <v>44</v>
      </c>
      <c r="H41" s="99" t="s">
        <v>51</v>
      </c>
      <c r="I41" s="99" t="s">
        <v>52</v>
      </c>
      <c r="J41" s="99" t="s">
        <v>44</v>
      </c>
      <c r="K41" s="99" t="s">
        <v>51</v>
      </c>
      <c r="L41" s="99" t="s">
        <v>52</v>
      </c>
      <c r="M41" s="99" t="s">
        <v>44</v>
      </c>
      <c r="N41" s="99" t="s">
        <v>51</v>
      </c>
      <c r="O41" s="99" t="s">
        <v>52</v>
      </c>
      <c r="P41" s="99" t="s">
        <v>44</v>
      </c>
      <c r="Q41" s="99" t="s">
        <v>51</v>
      </c>
      <c r="R41" s="99" t="s">
        <v>52</v>
      </c>
      <c r="S41" s="99" t="s">
        <v>44</v>
      </c>
      <c r="T41" s="99" t="s">
        <v>51</v>
      </c>
      <c r="U41" s="99" t="s">
        <v>52</v>
      </c>
      <c r="V41" s="99" t="s">
        <v>44</v>
      </c>
      <c r="W41" s="99" t="s">
        <v>51</v>
      </c>
      <c r="X41" s="99" t="s">
        <v>52</v>
      </c>
      <c r="Y41" s="99" t="s">
        <v>44</v>
      </c>
      <c r="Z41" s="99" t="s">
        <v>51</v>
      </c>
      <c r="AA41" s="99" t="s">
        <v>52</v>
      </c>
      <c r="AB41" s="99" t="s">
        <v>44</v>
      </c>
      <c r="AC41" s="99" t="s">
        <v>51</v>
      </c>
      <c r="AD41" s="99" t="s">
        <v>52</v>
      </c>
      <c r="AE41" s="99" t="s">
        <v>44</v>
      </c>
      <c r="AF41" s="99" t="s">
        <v>51</v>
      </c>
      <c r="AG41" s="99" t="s">
        <v>52</v>
      </c>
      <c r="AH41" s="99" t="s">
        <v>44</v>
      </c>
      <c r="AI41" s="99" t="s">
        <v>51</v>
      </c>
      <c r="AJ41" s="99" t="s">
        <v>52</v>
      </c>
      <c r="AK41" s="99" t="s">
        <v>44</v>
      </c>
      <c r="AL41" s="99" t="s">
        <v>51</v>
      </c>
      <c r="AM41" s="99" t="s">
        <v>52</v>
      </c>
      <c r="AN41" s="99" t="s">
        <v>44</v>
      </c>
      <c r="AO41" s="99" t="s">
        <v>51</v>
      </c>
      <c r="AP41" s="99" t="s">
        <v>52</v>
      </c>
      <c r="AQ41" s="99" t="s">
        <v>44</v>
      </c>
      <c r="AR41" s="99" t="s">
        <v>51</v>
      </c>
      <c r="AS41" s="99" t="s">
        <v>52</v>
      </c>
      <c r="AT41" s="99" t="s">
        <v>44</v>
      </c>
      <c r="AU41" s="99" t="s">
        <v>51</v>
      </c>
      <c r="AV41" s="99" t="s">
        <v>52</v>
      </c>
      <c r="AW41" s="99" t="s">
        <v>44</v>
      </c>
      <c r="AX41" s="99" t="s">
        <v>51</v>
      </c>
      <c r="AY41" s="99" t="s">
        <v>52</v>
      </c>
      <c r="AZ41" s="99" t="s">
        <v>44</v>
      </c>
      <c r="BA41" s="99" t="s">
        <v>51</v>
      </c>
      <c r="BB41" s="99" t="s">
        <v>52</v>
      </c>
      <c r="BC41" s="99" t="s">
        <v>44</v>
      </c>
      <c r="BD41" s="55" t="s">
        <v>51</v>
      </c>
      <c r="BE41" s="55" t="s">
        <v>52</v>
      </c>
    </row>
    <row r="42" spans="3:57" x14ac:dyDescent="0.25">
      <c r="C42" s="90" t="s">
        <v>45</v>
      </c>
      <c r="D42" s="101">
        <v>5827</v>
      </c>
      <c r="E42" s="101">
        <v>729</v>
      </c>
      <c r="F42" s="101">
        <v>5098</v>
      </c>
      <c r="G42" s="101">
        <v>352</v>
      </c>
      <c r="H42" s="101"/>
      <c r="I42" s="101"/>
      <c r="J42" s="101">
        <v>422</v>
      </c>
      <c r="K42" s="102"/>
      <c r="L42" s="102"/>
      <c r="M42" s="101">
        <v>2500</v>
      </c>
      <c r="N42" s="101">
        <v>449</v>
      </c>
      <c r="O42" s="101">
        <v>2051</v>
      </c>
      <c r="P42" s="102"/>
      <c r="Q42" s="102"/>
      <c r="R42" s="102"/>
      <c r="S42" s="101">
        <v>4512</v>
      </c>
      <c r="T42" s="101">
        <v>1543</v>
      </c>
      <c r="U42" s="101">
        <v>2969</v>
      </c>
      <c r="V42" s="102"/>
      <c r="W42" s="102"/>
      <c r="X42" s="102"/>
      <c r="Y42" s="102"/>
      <c r="Z42" s="102"/>
      <c r="AA42" s="102"/>
      <c r="AB42" s="102"/>
      <c r="AC42" s="102"/>
      <c r="AD42" s="102"/>
      <c r="AE42" s="101">
        <v>2184</v>
      </c>
      <c r="AF42" s="101">
        <v>63</v>
      </c>
      <c r="AG42" s="101">
        <v>2121</v>
      </c>
      <c r="AH42" s="101">
        <v>145</v>
      </c>
      <c r="AI42" s="102"/>
      <c r="AJ42" s="102"/>
      <c r="AK42" s="103" t="s">
        <v>152</v>
      </c>
      <c r="AL42" s="102"/>
      <c r="AM42" s="102"/>
      <c r="AN42" s="103">
        <v>163</v>
      </c>
      <c r="AO42" s="102"/>
      <c r="AP42" s="102">
        <v>163</v>
      </c>
      <c r="AQ42" s="103"/>
      <c r="AR42" s="102"/>
      <c r="AS42" s="102"/>
      <c r="AT42" s="103">
        <v>338</v>
      </c>
      <c r="AU42" s="102">
        <v>15</v>
      </c>
      <c r="AV42" s="102">
        <v>323</v>
      </c>
      <c r="AW42" s="103"/>
      <c r="AX42" s="102"/>
      <c r="AY42" s="102">
        <v>824</v>
      </c>
      <c r="AZ42" s="103">
        <v>77</v>
      </c>
      <c r="BA42" s="102"/>
      <c r="BB42" s="102"/>
      <c r="BC42" s="103">
        <v>717</v>
      </c>
      <c r="BD42" s="61"/>
      <c r="BE42" s="61"/>
    </row>
    <row r="43" spans="3:57" x14ac:dyDescent="0.25">
      <c r="C43" s="90" t="s">
        <v>46</v>
      </c>
      <c r="D43" s="101">
        <v>5429</v>
      </c>
      <c r="E43" s="101">
        <v>714</v>
      </c>
      <c r="F43" s="101">
        <v>4715</v>
      </c>
      <c r="G43" s="101">
        <v>256</v>
      </c>
      <c r="H43" s="101"/>
      <c r="I43" s="101"/>
      <c r="J43" s="101">
        <v>215</v>
      </c>
      <c r="K43" s="102"/>
      <c r="L43" s="102"/>
      <c r="M43" s="101">
        <v>1316</v>
      </c>
      <c r="N43" s="101">
        <v>371</v>
      </c>
      <c r="O43" s="101">
        <v>945</v>
      </c>
      <c r="P43" s="102"/>
      <c r="Q43" s="102"/>
      <c r="R43" s="102"/>
      <c r="S43" s="101">
        <v>1642</v>
      </c>
      <c r="T43" s="102">
        <v>297</v>
      </c>
      <c r="U43" s="101">
        <v>1345</v>
      </c>
      <c r="V43" s="102">
        <v>123</v>
      </c>
      <c r="W43" s="102"/>
      <c r="X43" s="102"/>
      <c r="Y43" s="102"/>
      <c r="Z43" s="102"/>
      <c r="AA43" s="102"/>
      <c r="AB43" s="102"/>
      <c r="AC43" s="102"/>
      <c r="AD43" s="102"/>
      <c r="AE43" s="101">
        <v>788</v>
      </c>
      <c r="AF43" s="101">
        <v>51</v>
      </c>
      <c r="AG43" s="101">
        <v>737</v>
      </c>
      <c r="AH43" s="101">
        <v>71</v>
      </c>
      <c r="AI43" s="102"/>
      <c r="AJ43" s="102"/>
      <c r="AK43" s="102">
        <v>353</v>
      </c>
      <c r="AL43" s="102"/>
      <c r="AM43" s="102"/>
      <c r="AN43" s="102">
        <v>116</v>
      </c>
      <c r="AO43" s="102"/>
      <c r="AP43" s="102">
        <v>116</v>
      </c>
      <c r="AQ43" s="102"/>
      <c r="AR43" s="102"/>
      <c r="AS43" s="102"/>
      <c r="AT43" s="102">
        <v>429</v>
      </c>
      <c r="AU43" s="102">
        <v>18</v>
      </c>
      <c r="AV43" s="102">
        <v>411</v>
      </c>
      <c r="AW43" s="102"/>
      <c r="AX43" s="102"/>
      <c r="AY43" s="102">
        <v>453</v>
      </c>
      <c r="AZ43" s="102">
        <v>99</v>
      </c>
      <c r="BA43" s="102"/>
      <c r="BB43" s="102"/>
      <c r="BC43" s="102">
        <v>49</v>
      </c>
      <c r="BD43" s="61"/>
      <c r="BE43" s="61"/>
    </row>
    <row r="44" spans="3:57" x14ac:dyDescent="0.25">
      <c r="C44" s="90" t="s">
        <v>47</v>
      </c>
      <c r="D44" s="101">
        <v>11256</v>
      </c>
      <c r="E44" s="101">
        <v>1443</v>
      </c>
      <c r="F44" s="101">
        <v>9813</v>
      </c>
      <c r="G44" s="101">
        <v>142</v>
      </c>
      <c r="H44" s="101"/>
      <c r="I44" s="101"/>
      <c r="J44" s="101">
        <v>114</v>
      </c>
      <c r="K44" s="102"/>
      <c r="L44" s="102"/>
      <c r="M44" s="101">
        <v>902</v>
      </c>
      <c r="N44" s="101">
        <v>131</v>
      </c>
      <c r="O44" s="101">
        <v>771</v>
      </c>
      <c r="P44" s="102"/>
      <c r="Q44" s="102"/>
      <c r="R44" s="102"/>
      <c r="S44" s="102">
        <v>892</v>
      </c>
      <c r="T44" s="102">
        <v>183</v>
      </c>
      <c r="U44" s="102">
        <v>709</v>
      </c>
      <c r="V44" s="102">
        <v>0</v>
      </c>
      <c r="W44" s="102"/>
      <c r="X44" s="102"/>
      <c r="Y44" s="102"/>
      <c r="Z44" s="102"/>
      <c r="AA44" s="102"/>
      <c r="AB44" s="102"/>
      <c r="AC44" s="102"/>
      <c r="AD44" s="102"/>
      <c r="AE44" s="101">
        <v>288</v>
      </c>
      <c r="AF44" s="101">
        <v>5</v>
      </c>
      <c r="AG44" s="101">
        <v>283</v>
      </c>
      <c r="AH44" s="101">
        <v>134</v>
      </c>
      <c r="AI44" s="102"/>
      <c r="AJ44" s="102"/>
      <c r="AK44" s="102"/>
      <c r="AL44" s="102"/>
      <c r="AM44" s="102"/>
      <c r="AN44" s="102">
        <v>129</v>
      </c>
      <c r="AO44" s="102"/>
      <c r="AP44" s="102">
        <v>129</v>
      </c>
      <c r="AQ44" s="102"/>
      <c r="AR44" s="102"/>
      <c r="AS44" s="102"/>
      <c r="AT44" s="102"/>
      <c r="AU44" s="102"/>
      <c r="AV44" s="102"/>
      <c r="AW44" s="102"/>
      <c r="AX44" s="102"/>
      <c r="AY44" s="102">
        <v>102</v>
      </c>
      <c r="AZ44" s="102">
        <v>45</v>
      </c>
      <c r="BA44" s="102"/>
      <c r="BB44" s="102"/>
      <c r="BC44" s="102">
        <v>106</v>
      </c>
      <c r="BD44" s="61"/>
      <c r="BE44" s="61"/>
    </row>
    <row r="45" spans="3:57" x14ac:dyDescent="0.25">
      <c r="C45" s="90" t="s">
        <v>48</v>
      </c>
      <c r="D45" s="101">
        <v>735</v>
      </c>
      <c r="E45" s="101">
        <v>36</v>
      </c>
      <c r="F45" s="101">
        <v>699</v>
      </c>
      <c r="G45" s="101">
        <v>27</v>
      </c>
      <c r="H45" s="101"/>
      <c r="I45" s="101"/>
      <c r="J45" s="101"/>
      <c r="K45" s="102"/>
      <c r="L45" s="102"/>
      <c r="M45" s="101">
        <v>255</v>
      </c>
      <c r="N45" s="101">
        <v>37</v>
      </c>
      <c r="O45" s="101">
        <v>218</v>
      </c>
      <c r="P45" s="102"/>
      <c r="Q45" s="102"/>
      <c r="R45" s="102"/>
      <c r="S45" s="102">
        <v>160</v>
      </c>
      <c r="T45" s="102">
        <v>7</v>
      </c>
      <c r="U45" s="102">
        <v>153</v>
      </c>
      <c r="V45" s="102"/>
      <c r="W45" s="102"/>
      <c r="X45" s="102"/>
      <c r="Y45" s="102"/>
      <c r="Z45" s="102"/>
      <c r="AA45" s="102"/>
      <c r="AB45" s="102"/>
      <c r="AC45" s="102"/>
      <c r="AD45" s="102"/>
      <c r="AE45" s="101">
        <v>121</v>
      </c>
      <c r="AF45" s="101">
        <v>13</v>
      </c>
      <c r="AG45" s="101">
        <v>108</v>
      </c>
      <c r="AH45" s="101">
        <v>16</v>
      </c>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61"/>
      <c r="BE45" s="61"/>
    </row>
    <row r="46" spans="3:57" x14ac:dyDescent="0.25">
      <c r="C46" s="90" t="s">
        <v>49</v>
      </c>
      <c r="D46" s="101"/>
      <c r="E46" s="101"/>
      <c r="F46" s="101"/>
      <c r="G46" s="101"/>
      <c r="H46" s="101"/>
      <c r="I46" s="101"/>
      <c r="J46" s="101"/>
      <c r="K46" s="102"/>
      <c r="L46" s="102"/>
      <c r="M46" s="101"/>
      <c r="N46" s="101"/>
      <c r="O46" s="101"/>
      <c r="P46" s="102"/>
      <c r="Q46" s="102"/>
      <c r="R46" s="102"/>
      <c r="S46" s="101"/>
      <c r="T46" s="101"/>
      <c r="U46" s="101"/>
      <c r="V46" s="102">
        <v>28</v>
      </c>
      <c r="W46" s="102"/>
      <c r="X46" s="102"/>
      <c r="Y46" s="102"/>
      <c r="Z46" s="102"/>
      <c r="AA46" s="102"/>
      <c r="AB46" s="102"/>
      <c r="AC46" s="102"/>
      <c r="AD46" s="102"/>
      <c r="AE46" s="102"/>
      <c r="AF46" s="102"/>
      <c r="AG46" s="102"/>
      <c r="AH46" s="102"/>
      <c r="AI46" s="102"/>
      <c r="AJ46" s="102"/>
      <c r="AK46" s="102"/>
      <c r="AL46" s="102"/>
      <c r="AM46" s="102"/>
      <c r="AN46" s="102">
        <v>27</v>
      </c>
      <c r="AO46" s="102"/>
      <c r="AP46" s="102">
        <v>27</v>
      </c>
      <c r="AQ46" s="102"/>
      <c r="AR46" s="102"/>
      <c r="AS46" s="102"/>
      <c r="AT46" s="102"/>
      <c r="AU46" s="102"/>
      <c r="AV46" s="102"/>
      <c r="AW46" s="102"/>
      <c r="AX46" s="102"/>
      <c r="AY46" s="102">
        <v>1379</v>
      </c>
      <c r="AZ46" s="102"/>
      <c r="BA46" s="102"/>
      <c r="BB46" s="102"/>
      <c r="BC46" s="102"/>
      <c r="BD46" s="61"/>
      <c r="BE46" s="61"/>
    </row>
    <row r="47" spans="3:57" ht="21" customHeight="1" x14ac:dyDescent="0.25">
      <c r="C47" s="51" t="s">
        <v>15</v>
      </c>
      <c r="D47" s="100">
        <v>23247</v>
      </c>
      <c r="E47" s="100">
        <v>2922</v>
      </c>
      <c r="F47" s="100">
        <v>20325</v>
      </c>
      <c r="G47" s="100">
        <v>777</v>
      </c>
      <c r="H47" s="100"/>
      <c r="I47" s="100"/>
      <c r="J47" s="100">
        <v>751</v>
      </c>
      <c r="K47" s="100"/>
      <c r="L47" s="100"/>
      <c r="M47" s="100">
        <f>SUM(M42:M46)</f>
        <v>4973</v>
      </c>
      <c r="N47" s="100">
        <v>988</v>
      </c>
      <c r="O47" s="100">
        <f>SUM(O42:O46)</f>
        <v>3985</v>
      </c>
      <c r="P47" s="100"/>
      <c r="Q47" s="100"/>
      <c r="R47" s="100"/>
      <c r="S47" s="100">
        <v>7206</v>
      </c>
      <c r="T47" s="100">
        <v>2030</v>
      </c>
      <c r="U47" s="100">
        <v>5176</v>
      </c>
      <c r="V47" s="100">
        <f>SUM(V42:V46)</f>
        <v>151</v>
      </c>
      <c r="W47" s="100"/>
      <c r="X47" s="100"/>
      <c r="Y47" s="100"/>
      <c r="Z47" s="100"/>
      <c r="AA47" s="100"/>
      <c r="AB47" s="100"/>
      <c r="AC47" s="100"/>
      <c r="AD47" s="100"/>
      <c r="AE47" s="100">
        <v>3381</v>
      </c>
      <c r="AF47" s="100">
        <v>132</v>
      </c>
      <c r="AG47" s="100">
        <v>3249</v>
      </c>
      <c r="AH47" s="100">
        <v>366</v>
      </c>
      <c r="AI47" s="100"/>
      <c r="AJ47" s="100"/>
      <c r="AK47" s="100">
        <v>1921</v>
      </c>
      <c r="AL47" s="100"/>
      <c r="AM47" s="100"/>
      <c r="AN47" s="100">
        <f>SUM(AN42:AN46)</f>
        <v>435</v>
      </c>
      <c r="AO47" s="100"/>
      <c r="AP47" s="100">
        <f t="shared" ref="AP47" si="0">SUM(AP42:AP46)</f>
        <v>435</v>
      </c>
      <c r="AQ47" s="100"/>
      <c r="AR47" s="100"/>
      <c r="AS47" s="100"/>
      <c r="AT47" s="100">
        <f t="shared" ref="AT47" si="1">SUM(AT42:AT46)</f>
        <v>767</v>
      </c>
      <c r="AU47" s="100">
        <f t="shared" ref="AU47" si="2">SUM(AU42:AU46)</f>
        <v>33</v>
      </c>
      <c r="AV47" s="100">
        <f t="shared" ref="AV47" si="3">SUM(AV42:AV46)</f>
        <v>734</v>
      </c>
      <c r="AW47" s="100"/>
      <c r="AX47" s="100"/>
      <c r="AY47" s="100">
        <f t="shared" ref="AY47:AZ47" si="4">SUM(AY42:AY46)</f>
        <v>2758</v>
      </c>
      <c r="AZ47" s="100">
        <f t="shared" si="4"/>
        <v>221</v>
      </c>
      <c r="BA47" s="100"/>
      <c r="BB47" s="100"/>
      <c r="BC47" s="100">
        <v>872</v>
      </c>
      <c r="BD47" s="52"/>
      <c r="BE47" s="52"/>
    </row>
    <row r="48" spans="3:57" ht="26.25" customHeight="1" x14ac:dyDescent="0.25"/>
    <row r="49" spans="3:3" s="89" customFormat="1" x14ac:dyDescent="0.25">
      <c r="C49" s="62" t="s">
        <v>153</v>
      </c>
    </row>
  </sheetData>
  <mergeCells count="24">
    <mergeCell ref="P40:R40"/>
    <mergeCell ref="AK40:AM40"/>
    <mergeCell ref="S40:U40"/>
    <mergeCell ref="V40:X40"/>
    <mergeCell ref="AH40:AJ40"/>
    <mergeCell ref="AE40:AG40"/>
    <mergeCell ref="Y40:AA40"/>
    <mergeCell ref="AB40:AD40"/>
    <mergeCell ref="AK39:BE39"/>
    <mergeCell ref="B12:B23"/>
    <mergeCell ref="B24:B30"/>
    <mergeCell ref="B11:D11"/>
    <mergeCell ref="AN40:AP40"/>
    <mergeCell ref="AT40:AV40"/>
    <mergeCell ref="AW40:AY40"/>
    <mergeCell ref="AZ40:BB40"/>
    <mergeCell ref="BC40:BE40"/>
    <mergeCell ref="AQ40:AS40"/>
    <mergeCell ref="C37:F37"/>
    <mergeCell ref="D40:F40"/>
    <mergeCell ref="G40:I40"/>
    <mergeCell ref="J40:L40"/>
    <mergeCell ref="D39:AJ39"/>
    <mergeCell ref="M40:O40"/>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A94-A64B-49F8-8028-B12FD36DAC38}">
  <dimension ref="A1:X80"/>
  <sheetViews>
    <sheetView workbookViewId="0"/>
  </sheetViews>
  <sheetFormatPr baseColWidth="10" defaultRowHeight="15" x14ac:dyDescent="0.25"/>
  <cols>
    <col min="2" max="2" width="62.5703125" bestFit="1" customWidth="1"/>
    <col min="3" max="3" width="18.28515625" customWidth="1"/>
    <col min="4" max="4" width="22.5703125" customWidth="1"/>
    <col min="6" max="6" width="14.140625" customWidth="1"/>
    <col min="7" max="7" width="14" customWidth="1"/>
    <col min="8" max="8" width="14.140625" customWidth="1"/>
    <col min="9" max="9" width="18.7109375" customWidth="1"/>
    <col min="10" max="10" width="15.7109375" customWidth="1"/>
    <col min="11" max="11" width="15.140625" customWidth="1"/>
    <col min="14" max="14" width="12.85546875" customWidth="1"/>
    <col min="15" max="15" width="13.28515625" customWidth="1"/>
    <col min="16" max="16" width="14" customWidth="1"/>
    <col min="17" max="17" width="18.7109375" customWidth="1"/>
    <col min="21" max="21" width="13.28515625" customWidth="1"/>
  </cols>
  <sheetData>
    <row r="1" spans="1:24" x14ac:dyDescent="0.25">
      <c r="A1" s="104"/>
      <c r="B1" s="18"/>
      <c r="C1" s="18"/>
      <c r="D1" s="18"/>
      <c r="E1" s="18"/>
      <c r="F1" s="18"/>
      <c r="G1" s="18"/>
      <c r="H1" s="18"/>
      <c r="I1" s="18"/>
      <c r="J1" s="18"/>
      <c r="K1" s="18"/>
      <c r="L1" s="18"/>
      <c r="M1" s="18"/>
      <c r="N1" s="18"/>
      <c r="O1" s="18"/>
      <c r="P1" s="18"/>
      <c r="Q1" s="18"/>
      <c r="R1" s="18"/>
      <c r="S1" s="18"/>
      <c r="T1" s="18"/>
      <c r="U1" s="18"/>
      <c r="V1" s="18"/>
      <c r="W1" s="18"/>
      <c r="X1" s="18"/>
    </row>
    <row r="2" spans="1:24" x14ac:dyDescent="0.25">
      <c r="A2" s="104"/>
      <c r="B2" s="18"/>
      <c r="C2" s="18"/>
      <c r="D2" s="18"/>
      <c r="E2" s="18"/>
      <c r="F2" s="18"/>
      <c r="G2" s="18"/>
      <c r="H2" s="18"/>
      <c r="I2" s="18"/>
      <c r="J2" s="18"/>
      <c r="K2" s="18"/>
      <c r="L2" s="18"/>
      <c r="M2" s="18"/>
      <c r="N2" s="18"/>
      <c r="O2" s="18"/>
      <c r="P2" s="18"/>
      <c r="Q2" s="18"/>
      <c r="R2" s="18"/>
      <c r="S2" s="18"/>
      <c r="T2" s="18"/>
      <c r="U2" s="18"/>
      <c r="V2" s="18"/>
      <c r="W2" s="18"/>
      <c r="X2" s="18"/>
    </row>
    <row r="3" spans="1:24" x14ac:dyDescent="0.25">
      <c r="A3" s="104"/>
      <c r="B3" s="18"/>
      <c r="C3" s="18"/>
      <c r="D3" s="18"/>
      <c r="E3" s="18"/>
      <c r="F3" s="18"/>
      <c r="G3" s="18"/>
      <c r="H3" s="18"/>
      <c r="I3" s="18"/>
      <c r="J3" s="18"/>
      <c r="K3" s="18"/>
      <c r="L3" s="18"/>
      <c r="M3" s="18"/>
      <c r="N3" s="18"/>
      <c r="O3" s="18"/>
      <c r="P3" s="18"/>
      <c r="Q3" s="18"/>
      <c r="R3" s="18"/>
      <c r="S3" s="18"/>
      <c r="T3" s="18"/>
      <c r="U3" s="18"/>
      <c r="V3" s="18"/>
      <c r="W3" s="18"/>
      <c r="X3" s="18"/>
    </row>
    <row r="4" spans="1:24" x14ac:dyDescent="0.25">
      <c r="A4" s="104"/>
      <c r="B4" s="18"/>
      <c r="C4" s="18"/>
      <c r="D4" s="18"/>
      <c r="E4" s="18"/>
      <c r="F4" s="18"/>
      <c r="G4" s="18"/>
      <c r="H4" s="18"/>
      <c r="I4" s="18"/>
      <c r="J4" s="18"/>
      <c r="K4" s="18"/>
      <c r="L4" s="18"/>
      <c r="M4" s="18"/>
      <c r="N4" s="18"/>
      <c r="O4" s="18"/>
      <c r="P4" s="18"/>
      <c r="Q4" s="18"/>
      <c r="R4" s="18"/>
      <c r="S4" s="18"/>
      <c r="T4" s="18"/>
      <c r="U4" s="18"/>
      <c r="V4" s="18"/>
      <c r="W4" s="18"/>
      <c r="X4" s="18"/>
    </row>
    <row r="5" spans="1:24" x14ac:dyDescent="0.25">
      <c r="A5" s="104"/>
      <c r="B5" s="18"/>
      <c r="C5" s="18"/>
      <c r="D5" s="18"/>
      <c r="E5" s="18"/>
      <c r="F5" s="18"/>
      <c r="G5" s="18"/>
      <c r="H5" s="18"/>
      <c r="I5" s="18"/>
      <c r="J5" s="18"/>
      <c r="K5" s="18"/>
      <c r="L5" s="18"/>
      <c r="M5" s="18"/>
      <c r="N5" s="18"/>
      <c r="O5" s="18"/>
      <c r="P5" s="18"/>
      <c r="Q5" s="18"/>
      <c r="R5" s="18"/>
      <c r="S5" s="18"/>
      <c r="T5" s="18"/>
      <c r="U5" s="18"/>
      <c r="V5" s="18"/>
      <c r="W5" s="18"/>
      <c r="X5" s="18"/>
    </row>
    <row r="6" spans="1:24" x14ac:dyDescent="0.25">
      <c r="A6" s="104"/>
      <c r="B6" s="18"/>
      <c r="C6" s="18"/>
      <c r="D6" s="18"/>
      <c r="E6" s="18"/>
      <c r="F6" s="18"/>
      <c r="G6" s="18"/>
      <c r="H6" s="18"/>
      <c r="I6" s="18"/>
      <c r="J6" s="18"/>
      <c r="K6" s="18"/>
      <c r="L6" s="18"/>
      <c r="M6" s="18"/>
      <c r="N6" s="18"/>
      <c r="O6" s="18"/>
      <c r="P6" s="18"/>
      <c r="Q6" s="18"/>
      <c r="R6" s="18"/>
      <c r="S6" s="18"/>
      <c r="T6" s="18"/>
      <c r="U6" s="18"/>
      <c r="V6" s="18"/>
      <c r="W6" s="18"/>
      <c r="X6" s="18"/>
    </row>
    <row r="7" spans="1:24" x14ac:dyDescent="0.25">
      <c r="A7" s="104"/>
      <c r="B7" s="18"/>
      <c r="C7" s="18"/>
      <c r="D7" s="18"/>
      <c r="E7" s="18"/>
      <c r="F7" s="18"/>
      <c r="G7" s="18"/>
      <c r="H7" s="18"/>
      <c r="I7" s="18"/>
      <c r="J7" s="18"/>
      <c r="K7" s="18"/>
      <c r="L7" s="18"/>
      <c r="M7" s="18"/>
      <c r="N7" s="18"/>
      <c r="O7" s="18"/>
      <c r="P7" s="18"/>
      <c r="Q7" s="18"/>
      <c r="R7" s="18"/>
      <c r="S7" s="18"/>
      <c r="T7" s="18"/>
      <c r="U7" s="18"/>
      <c r="V7" s="18"/>
      <c r="W7" s="18"/>
      <c r="X7" s="18"/>
    </row>
    <row r="8" spans="1:24" x14ac:dyDescent="0.25">
      <c r="A8" s="104"/>
      <c r="B8" s="18"/>
      <c r="C8" s="18"/>
      <c r="D8" s="18"/>
      <c r="E8" s="18"/>
      <c r="F8" s="18"/>
      <c r="G8" s="18"/>
      <c r="H8" s="18"/>
      <c r="I8" s="18"/>
      <c r="J8" s="18"/>
      <c r="K8" s="18"/>
      <c r="L8" s="18"/>
      <c r="M8" s="18"/>
      <c r="N8" s="18"/>
      <c r="O8" s="18"/>
      <c r="P8" s="18"/>
      <c r="Q8" s="18"/>
      <c r="R8" s="18"/>
      <c r="S8" s="18"/>
      <c r="T8" s="18"/>
      <c r="U8" s="18"/>
      <c r="V8" s="18"/>
      <c r="W8" s="18"/>
      <c r="X8" s="18"/>
    </row>
    <row r="9" spans="1:24" ht="21.75" thickBot="1" x14ac:dyDescent="0.3">
      <c r="A9" s="104"/>
      <c r="B9" s="18"/>
      <c r="C9" s="142" t="s">
        <v>166</v>
      </c>
      <c r="D9" s="142"/>
      <c r="E9" s="142"/>
      <c r="F9" s="142"/>
      <c r="G9" s="142"/>
      <c r="H9" s="142"/>
      <c r="I9" s="142"/>
      <c r="J9" s="142"/>
      <c r="K9" s="142"/>
      <c r="L9" s="142"/>
      <c r="M9" s="142"/>
      <c r="N9" s="143"/>
      <c r="O9" s="144" t="s">
        <v>148</v>
      </c>
      <c r="P9" s="142"/>
      <c r="Q9" s="142"/>
      <c r="R9" s="142"/>
      <c r="S9" s="142"/>
      <c r="T9" s="142"/>
      <c r="U9" s="142"/>
      <c r="V9" s="18"/>
      <c r="W9" s="65"/>
      <c r="X9" s="65"/>
    </row>
    <row r="10" spans="1:24" ht="18.75" thickBot="1" x14ac:dyDescent="0.3">
      <c r="A10" s="104"/>
      <c r="B10" s="18"/>
      <c r="C10" s="1" t="s">
        <v>53</v>
      </c>
      <c r="D10" s="1" t="s">
        <v>4</v>
      </c>
      <c r="E10" s="1" t="s">
        <v>6</v>
      </c>
      <c r="F10" s="1" t="s">
        <v>7</v>
      </c>
      <c r="G10" s="1" t="s">
        <v>8</v>
      </c>
      <c r="H10" s="1" t="s">
        <v>9</v>
      </c>
      <c r="I10" s="1" t="s">
        <v>41</v>
      </c>
      <c r="J10" s="1" t="s">
        <v>160</v>
      </c>
      <c r="K10" s="1" t="s">
        <v>14</v>
      </c>
      <c r="L10" s="1" t="s">
        <v>11</v>
      </c>
      <c r="M10" s="1" t="s">
        <v>12</v>
      </c>
      <c r="N10" s="1" t="s">
        <v>17</v>
      </c>
      <c r="O10" s="1" t="s">
        <v>151</v>
      </c>
      <c r="P10" s="1" t="s">
        <v>157</v>
      </c>
      <c r="Q10" s="1" t="s">
        <v>161</v>
      </c>
      <c r="R10" s="1" t="s">
        <v>163</v>
      </c>
      <c r="S10" s="1" t="s">
        <v>162</v>
      </c>
      <c r="T10" s="1" t="s">
        <v>164</v>
      </c>
      <c r="U10" s="26" t="s">
        <v>165</v>
      </c>
      <c r="V10" s="18"/>
      <c r="W10" s="65"/>
      <c r="X10" s="65"/>
    </row>
    <row r="11" spans="1:24" ht="15.75" thickBot="1" x14ac:dyDescent="0.3">
      <c r="A11" s="104"/>
      <c r="B11" s="9" t="s">
        <v>56</v>
      </c>
      <c r="C11" s="14"/>
      <c r="D11" s="5">
        <v>8</v>
      </c>
      <c r="E11" s="5"/>
      <c r="F11" s="5"/>
      <c r="G11" s="5">
        <v>289</v>
      </c>
      <c r="H11" s="5"/>
      <c r="I11" s="5"/>
      <c r="J11" s="5"/>
      <c r="K11" s="5"/>
      <c r="L11" s="5"/>
      <c r="M11" s="5"/>
      <c r="N11" s="5"/>
      <c r="O11" s="5"/>
      <c r="P11" s="5"/>
      <c r="Q11" s="5"/>
      <c r="R11" s="5">
        <v>2</v>
      </c>
      <c r="S11" s="5"/>
      <c r="T11" s="5"/>
      <c r="U11" s="111"/>
      <c r="V11" s="18"/>
      <c r="W11" s="65"/>
      <c r="X11" s="65"/>
    </row>
    <row r="12" spans="1:24" ht="15.75" thickBot="1" x14ac:dyDescent="0.3">
      <c r="A12" s="104"/>
      <c r="B12" s="7" t="s">
        <v>57</v>
      </c>
      <c r="C12" s="14"/>
      <c r="D12" s="5">
        <v>0</v>
      </c>
      <c r="E12" s="5"/>
      <c r="F12" s="5"/>
      <c r="G12" s="5"/>
      <c r="H12" s="5"/>
      <c r="I12" s="5"/>
      <c r="J12" s="5"/>
      <c r="K12" s="5"/>
      <c r="L12" s="5"/>
      <c r="M12" s="5"/>
      <c r="N12" s="5"/>
      <c r="O12" s="5"/>
      <c r="P12" s="5"/>
      <c r="Q12" s="5"/>
      <c r="R12" s="5"/>
      <c r="S12" s="5"/>
      <c r="T12" s="5"/>
      <c r="U12" s="111"/>
      <c r="V12" s="18"/>
      <c r="W12" s="65"/>
      <c r="X12" s="65"/>
    </row>
    <row r="13" spans="1:24" ht="15.75" thickBot="1" x14ac:dyDescent="0.3">
      <c r="A13" s="104"/>
      <c r="B13" s="4" t="s">
        <v>55</v>
      </c>
      <c r="C13" s="6">
        <f>SUM(C11:C12)</f>
        <v>0</v>
      </c>
      <c r="D13" s="6">
        <f>SUM(D11:D12)</f>
        <v>8</v>
      </c>
      <c r="E13" s="6">
        <v>719</v>
      </c>
      <c r="F13" s="6">
        <v>5268</v>
      </c>
      <c r="G13" s="6">
        <v>289</v>
      </c>
      <c r="H13" s="6"/>
      <c r="I13" s="6"/>
      <c r="J13" s="6">
        <v>699</v>
      </c>
      <c r="K13" s="6">
        <v>21</v>
      </c>
      <c r="L13" s="6"/>
      <c r="M13" s="6"/>
      <c r="N13" s="6"/>
      <c r="O13" s="6">
        <v>50</v>
      </c>
      <c r="P13" s="6">
        <v>50</v>
      </c>
      <c r="Q13" s="6"/>
      <c r="R13" s="6"/>
      <c r="S13" s="6"/>
      <c r="T13" s="6"/>
      <c r="U13" s="112"/>
      <c r="V13" s="18"/>
      <c r="W13" s="65"/>
      <c r="X13" s="65"/>
    </row>
    <row r="14" spans="1:24" ht="15.75" thickBot="1" x14ac:dyDescent="0.3">
      <c r="A14" s="65"/>
      <c r="B14" s="105"/>
      <c r="C14" s="105"/>
      <c r="D14" s="105"/>
      <c r="E14" s="105"/>
      <c r="F14" s="105"/>
      <c r="G14" s="105"/>
      <c r="H14" s="105"/>
      <c r="I14" s="105"/>
      <c r="J14" s="105"/>
      <c r="K14" s="105"/>
      <c r="L14" s="105"/>
      <c r="M14" s="105"/>
      <c r="N14" s="105"/>
      <c r="O14" s="105"/>
      <c r="P14" s="105"/>
      <c r="Q14" s="105"/>
      <c r="R14" s="105"/>
      <c r="S14" s="105"/>
      <c r="T14" s="105"/>
      <c r="U14" s="113"/>
      <c r="V14" s="18"/>
      <c r="W14" s="65"/>
      <c r="X14" s="65"/>
    </row>
    <row r="15" spans="1:24" ht="15.75" thickBot="1" x14ac:dyDescent="0.3">
      <c r="A15" s="104"/>
      <c r="B15" s="11" t="s">
        <v>58</v>
      </c>
      <c r="C15" s="11"/>
      <c r="D15" s="11">
        <v>0</v>
      </c>
      <c r="E15" s="11"/>
      <c r="F15" s="11"/>
      <c r="G15" s="11"/>
      <c r="H15" s="11"/>
      <c r="I15" s="11"/>
      <c r="J15" s="11"/>
      <c r="K15" s="11"/>
      <c r="L15" s="11"/>
      <c r="M15" s="11"/>
      <c r="N15" s="11"/>
      <c r="O15" s="11">
        <v>1</v>
      </c>
      <c r="P15" s="11"/>
      <c r="Q15" s="11"/>
      <c r="R15" s="11"/>
      <c r="S15" s="11"/>
      <c r="T15" s="11"/>
      <c r="U15" s="11"/>
      <c r="V15" s="18"/>
      <c r="W15" s="65"/>
      <c r="X15" s="65"/>
    </row>
    <row r="16" spans="1:24" x14ac:dyDescent="0.25">
      <c r="A16" s="104"/>
      <c r="B16" s="70"/>
      <c r="C16" s="70"/>
      <c r="D16" s="70"/>
      <c r="E16" s="70"/>
      <c r="F16" s="70"/>
      <c r="G16" s="70"/>
      <c r="H16" s="70"/>
      <c r="I16" s="70"/>
      <c r="J16" s="70"/>
      <c r="K16" s="70"/>
      <c r="L16" s="70"/>
      <c r="M16" s="70"/>
      <c r="N16" s="70"/>
      <c r="O16" s="70"/>
      <c r="P16" s="70"/>
      <c r="Q16" s="70"/>
      <c r="R16" s="70"/>
      <c r="S16" s="70"/>
      <c r="T16" s="70"/>
      <c r="U16" s="15"/>
      <c r="V16" s="18"/>
      <c r="W16" s="65"/>
      <c r="X16" s="65"/>
    </row>
    <row r="17" spans="1:24" x14ac:dyDescent="0.25">
      <c r="A17" s="104"/>
      <c r="B17" s="18"/>
      <c r="C17" s="18"/>
      <c r="D17" s="18"/>
      <c r="E17" s="18"/>
      <c r="F17" s="18"/>
      <c r="G17" s="18"/>
      <c r="H17" s="18"/>
      <c r="I17" s="18"/>
      <c r="J17" s="18"/>
      <c r="K17" s="18"/>
      <c r="L17" s="18"/>
      <c r="M17" s="18"/>
      <c r="N17" s="18"/>
      <c r="O17" s="18"/>
      <c r="P17" s="18"/>
      <c r="Q17" s="18"/>
      <c r="R17" s="18"/>
      <c r="S17" s="18"/>
      <c r="T17" s="18"/>
      <c r="U17" s="67"/>
      <c r="V17" s="18"/>
      <c r="W17" s="18"/>
      <c r="X17" s="18"/>
    </row>
    <row r="18" spans="1:24" x14ac:dyDescent="0.25">
      <c r="A18" s="104"/>
      <c r="B18" s="106" t="s">
        <v>159</v>
      </c>
      <c r="C18" s="18"/>
      <c r="D18" s="18"/>
      <c r="E18" s="18"/>
      <c r="F18" s="18"/>
      <c r="G18" s="18"/>
      <c r="H18" s="18"/>
      <c r="I18" s="18"/>
      <c r="J18" s="18"/>
      <c r="K18" s="18"/>
      <c r="L18" s="18"/>
      <c r="M18" s="18"/>
      <c r="N18" s="18"/>
      <c r="O18" s="18"/>
      <c r="P18" s="18"/>
      <c r="Q18" s="18"/>
      <c r="R18" s="18"/>
      <c r="S18" s="18"/>
      <c r="T18" s="18"/>
      <c r="U18" s="67"/>
      <c r="V18" s="18"/>
      <c r="W18" s="18"/>
      <c r="X18" s="18"/>
    </row>
    <row r="19" spans="1:24" x14ac:dyDescent="0.25">
      <c r="A19" s="104"/>
      <c r="B19" s="59" t="s">
        <v>158</v>
      </c>
      <c r="C19" s="18"/>
      <c r="D19" s="18"/>
      <c r="E19" s="18"/>
      <c r="F19" s="98"/>
      <c r="G19" s="98"/>
      <c r="H19" s="98"/>
      <c r="I19" s="98"/>
      <c r="J19" s="98"/>
      <c r="K19" s="98"/>
      <c r="L19" s="98"/>
      <c r="M19" s="98"/>
      <c r="N19" s="98"/>
      <c r="O19" s="98"/>
      <c r="P19" s="98"/>
      <c r="Q19" s="98"/>
      <c r="R19" s="98"/>
      <c r="S19" s="98"/>
      <c r="T19" s="98"/>
      <c r="U19" s="107"/>
      <c r="V19" s="18"/>
      <c r="W19" s="18"/>
      <c r="X19" s="18"/>
    </row>
    <row r="20" spans="1:24" ht="15.75" thickBot="1" x14ac:dyDescent="0.3">
      <c r="A20" s="104"/>
      <c r="B20" s="98"/>
      <c r="C20" s="98"/>
      <c r="D20" s="98"/>
      <c r="E20" s="107"/>
      <c r="F20" s="18"/>
      <c r="G20" s="18"/>
      <c r="H20" s="18"/>
      <c r="I20" s="18"/>
      <c r="J20" s="18"/>
      <c r="K20" s="18"/>
      <c r="L20" s="18"/>
      <c r="M20" s="18"/>
      <c r="N20" s="18"/>
      <c r="O20" s="18"/>
      <c r="P20" s="18"/>
      <c r="Q20" s="18"/>
      <c r="R20" s="18"/>
      <c r="S20" s="18"/>
      <c r="T20" s="18"/>
      <c r="U20" s="67"/>
      <c r="V20" s="18"/>
      <c r="W20" s="18"/>
      <c r="X20" s="18"/>
    </row>
    <row r="21" spans="1:24" ht="15.75" thickBot="1" x14ac:dyDescent="0.3">
      <c r="A21" s="104"/>
      <c r="B21" s="31" t="s">
        <v>115</v>
      </c>
      <c r="C21" s="31" t="s">
        <v>116</v>
      </c>
      <c r="D21" s="31" t="s">
        <v>117</v>
      </c>
      <c r="E21" s="108" t="s">
        <v>70</v>
      </c>
      <c r="F21" s="18"/>
      <c r="G21" s="18"/>
      <c r="H21" s="18"/>
      <c r="I21" s="18"/>
      <c r="J21" s="18"/>
      <c r="K21" s="18"/>
      <c r="L21" s="18"/>
      <c r="M21" s="18"/>
      <c r="N21" s="18"/>
      <c r="O21" s="18"/>
      <c r="P21" s="18"/>
      <c r="Q21" s="18"/>
      <c r="R21" s="18"/>
      <c r="S21" s="18"/>
      <c r="T21" s="18"/>
      <c r="U21" s="67"/>
      <c r="V21" s="18"/>
      <c r="W21" s="18"/>
      <c r="X21" s="18"/>
    </row>
    <row r="22" spans="1:24" ht="15.75" thickBot="1" x14ac:dyDescent="0.3">
      <c r="A22" s="104"/>
      <c r="B22" s="9" t="s">
        <v>118</v>
      </c>
      <c r="C22" s="8"/>
      <c r="D22" s="8">
        <v>5</v>
      </c>
      <c r="E22" s="109">
        <v>5</v>
      </c>
      <c r="F22" s="18"/>
      <c r="G22" s="18"/>
      <c r="H22" s="18"/>
      <c r="I22" s="18"/>
      <c r="J22" s="18"/>
      <c r="K22" s="18"/>
      <c r="L22" s="18"/>
      <c r="M22" s="18"/>
      <c r="N22" s="18"/>
      <c r="O22" s="18"/>
      <c r="P22" s="18"/>
      <c r="Q22" s="18"/>
      <c r="R22" s="18"/>
      <c r="S22" s="18"/>
      <c r="T22" s="18"/>
      <c r="U22" s="67"/>
      <c r="V22" s="18"/>
      <c r="W22" s="18"/>
      <c r="X22" s="18"/>
    </row>
    <row r="23" spans="1:24" ht="15.75" thickBot="1" x14ac:dyDescent="0.3">
      <c r="A23" s="104"/>
      <c r="B23" s="7" t="s">
        <v>119</v>
      </c>
      <c r="C23" s="8">
        <v>2</v>
      </c>
      <c r="D23" s="8"/>
      <c r="E23" s="109">
        <v>2</v>
      </c>
      <c r="F23" s="18"/>
      <c r="G23" s="18"/>
      <c r="H23" s="18"/>
      <c r="I23" s="18"/>
      <c r="J23" s="18"/>
      <c r="K23" s="18"/>
      <c r="L23" s="18"/>
      <c r="M23" s="18"/>
      <c r="N23" s="18"/>
      <c r="O23" s="18"/>
      <c r="P23" s="18"/>
      <c r="Q23" s="18"/>
      <c r="R23" s="18"/>
      <c r="S23" s="18"/>
      <c r="T23" s="18"/>
      <c r="U23" s="67"/>
      <c r="V23" s="18"/>
      <c r="W23" s="18"/>
      <c r="X23" s="18"/>
    </row>
    <row r="24" spans="1:24" ht="15.75" thickBot="1" x14ac:dyDescent="0.3">
      <c r="A24" s="104"/>
      <c r="B24" s="7" t="s">
        <v>68</v>
      </c>
      <c r="C24" s="8">
        <v>1</v>
      </c>
      <c r="D24" s="8"/>
      <c r="E24" s="109">
        <v>1</v>
      </c>
      <c r="F24" s="18"/>
      <c r="G24" s="18"/>
      <c r="H24" s="18"/>
      <c r="I24" s="18"/>
      <c r="J24" s="18"/>
      <c r="K24" s="18"/>
      <c r="L24" s="18"/>
      <c r="M24" s="18"/>
      <c r="N24" s="18"/>
      <c r="O24" s="18"/>
      <c r="P24" s="18"/>
      <c r="Q24" s="18"/>
      <c r="R24" s="18"/>
      <c r="S24" s="18"/>
      <c r="T24" s="18"/>
      <c r="U24" s="67"/>
      <c r="V24" s="18"/>
      <c r="W24" s="18"/>
      <c r="X24" s="18"/>
    </row>
    <row r="25" spans="1:24" ht="15.75" thickBot="1" x14ac:dyDescent="0.3">
      <c r="A25" s="104"/>
      <c r="B25" s="7" t="s">
        <v>120</v>
      </c>
      <c r="C25" s="8"/>
      <c r="D25" s="8"/>
      <c r="E25" s="109">
        <v>0</v>
      </c>
      <c r="F25" s="18"/>
      <c r="G25" s="18"/>
      <c r="H25" s="18"/>
      <c r="I25" s="18"/>
      <c r="J25" s="18"/>
      <c r="K25" s="18"/>
      <c r="L25" s="18"/>
      <c r="M25" s="18"/>
      <c r="N25" s="18"/>
      <c r="O25" s="18"/>
      <c r="P25" s="18"/>
      <c r="Q25" s="18"/>
      <c r="R25" s="18"/>
      <c r="S25" s="18"/>
      <c r="T25" s="18"/>
      <c r="U25" s="67"/>
      <c r="V25" s="18"/>
      <c r="W25" s="18"/>
      <c r="X25" s="18"/>
    </row>
    <row r="26" spans="1:24" ht="15.75" thickBot="1" x14ac:dyDescent="0.3">
      <c r="A26" s="104"/>
      <c r="B26" s="7" t="s">
        <v>121</v>
      </c>
      <c r="C26" s="8"/>
      <c r="D26" s="8">
        <v>7</v>
      </c>
      <c r="E26" s="109">
        <v>7</v>
      </c>
      <c r="F26" s="18"/>
      <c r="G26" s="18"/>
      <c r="H26" s="18"/>
      <c r="I26" s="18"/>
      <c r="J26" s="18"/>
      <c r="K26" s="18"/>
      <c r="L26" s="18"/>
      <c r="M26" s="18"/>
      <c r="N26" s="18"/>
      <c r="O26" s="18"/>
      <c r="P26" s="18"/>
      <c r="Q26" s="18"/>
      <c r="R26" s="18"/>
      <c r="S26" s="18"/>
      <c r="T26" s="18"/>
      <c r="U26" s="67"/>
      <c r="V26" s="18"/>
      <c r="W26" s="18"/>
      <c r="X26" s="18"/>
    </row>
    <row r="27" spans="1:24" ht="15.75" thickBot="1" x14ac:dyDescent="0.3">
      <c r="A27" s="104"/>
      <c r="B27" s="9" t="s">
        <v>122</v>
      </c>
      <c r="C27" s="8"/>
      <c r="D27" s="8">
        <v>1</v>
      </c>
      <c r="E27" s="109">
        <v>1</v>
      </c>
      <c r="F27" s="18"/>
      <c r="G27" s="18"/>
      <c r="H27" s="18"/>
      <c r="I27" s="18"/>
      <c r="J27" s="18"/>
      <c r="K27" s="18"/>
      <c r="L27" s="18"/>
      <c r="M27" s="18"/>
      <c r="N27" s="18"/>
      <c r="O27" s="18"/>
      <c r="P27" s="18"/>
      <c r="Q27" s="18"/>
      <c r="R27" s="18"/>
      <c r="S27" s="18"/>
      <c r="T27" s="18"/>
      <c r="U27" s="67"/>
      <c r="V27" s="18"/>
      <c r="W27" s="18"/>
      <c r="X27" s="18"/>
    </row>
    <row r="28" spans="1:24" ht="15.75" thickBot="1" x14ac:dyDescent="0.3">
      <c r="A28" s="104"/>
      <c r="B28" s="7" t="s">
        <v>123</v>
      </c>
      <c r="C28" s="8"/>
      <c r="D28" s="8">
        <v>1</v>
      </c>
      <c r="E28" s="109">
        <v>1</v>
      </c>
      <c r="F28" s="18"/>
      <c r="G28" s="18"/>
      <c r="H28" s="18"/>
      <c r="I28" s="18"/>
      <c r="J28" s="18"/>
      <c r="K28" s="18"/>
      <c r="L28" s="18"/>
      <c r="M28" s="18"/>
      <c r="N28" s="18"/>
      <c r="O28" s="18"/>
      <c r="P28" s="18"/>
      <c r="Q28" s="18"/>
      <c r="R28" s="18"/>
      <c r="S28" s="18"/>
      <c r="T28" s="18"/>
      <c r="U28" s="67"/>
      <c r="V28" s="18"/>
      <c r="W28" s="18"/>
      <c r="X28" s="18"/>
    </row>
    <row r="29" spans="1:24" ht="15.75" thickBot="1" x14ac:dyDescent="0.3">
      <c r="A29" s="104"/>
      <c r="B29" s="7" t="s">
        <v>124</v>
      </c>
      <c r="C29" s="8"/>
      <c r="D29" s="8">
        <v>2</v>
      </c>
      <c r="E29" s="109">
        <v>2</v>
      </c>
      <c r="F29" s="18"/>
      <c r="G29" s="18"/>
      <c r="H29" s="18"/>
      <c r="I29" s="18"/>
      <c r="J29" s="18"/>
      <c r="K29" s="18"/>
      <c r="L29" s="18"/>
      <c r="M29" s="18"/>
      <c r="N29" s="18"/>
      <c r="O29" s="18"/>
      <c r="P29" s="18"/>
      <c r="Q29" s="18"/>
      <c r="R29" s="18"/>
      <c r="S29" s="18"/>
      <c r="T29" s="18"/>
      <c r="U29" s="67"/>
      <c r="V29" s="18"/>
      <c r="W29" s="18"/>
      <c r="X29" s="18"/>
    </row>
    <row r="30" spans="1:24" ht="15.75" thickBot="1" x14ac:dyDescent="0.3">
      <c r="A30" s="104"/>
      <c r="B30" s="7" t="s">
        <v>125</v>
      </c>
      <c r="C30" s="8"/>
      <c r="D30" s="8">
        <v>2</v>
      </c>
      <c r="E30" s="109">
        <v>2</v>
      </c>
      <c r="F30" s="18"/>
      <c r="G30" s="18"/>
      <c r="H30" s="18"/>
      <c r="I30" s="18"/>
      <c r="J30" s="18"/>
      <c r="K30" s="18"/>
      <c r="L30" s="18"/>
      <c r="M30" s="18"/>
      <c r="N30" s="18"/>
      <c r="O30" s="18"/>
      <c r="P30" s="18"/>
      <c r="Q30" s="18"/>
      <c r="R30" s="18"/>
      <c r="S30" s="18"/>
      <c r="T30" s="18"/>
      <c r="U30" s="67"/>
      <c r="V30" s="18"/>
      <c r="W30" s="18"/>
      <c r="X30" s="18"/>
    </row>
    <row r="31" spans="1:24" ht="15.75" thickBot="1" x14ac:dyDescent="0.3">
      <c r="A31" s="104"/>
      <c r="B31" s="7" t="s">
        <v>126</v>
      </c>
      <c r="C31" s="8"/>
      <c r="D31" s="8">
        <v>1</v>
      </c>
      <c r="E31" s="109">
        <v>1</v>
      </c>
      <c r="F31" s="18"/>
      <c r="G31" s="18"/>
      <c r="H31" s="18"/>
      <c r="I31" s="18"/>
      <c r="J31" s="18"/>
      <c r="K31" s="18"/>
      <c r="L31" s="18"/>
      <c r="M31" s="18"/>
      <c r="N31" s="18"/>
      <c r="O31" s="18"/>
      <c r="P31" s="18"/>
      <c r="Q31" s="18"/>
      <c r="R31" s="18"/>
      <c r="S31" s="18"/>
      <c r="T31" s="18"/>
      <c r="U31" s="67"/>
      <c r="V31" s="18"/>
      <c r="W31" s="18"/>
      <c r="X31" s="18"/>
    </row>
    <row r="32" spans="1:24" ht="15.75" thickBot="1" x14ac:dyDescent="0.3">
      <c r="A32" s="104"/>
      <c r="B32" s="9" t="s">
        <v>127</v>
      </c>
      <c r="C32" s="8"/>
      <c r="D32" s="8">
        <v>2</v>
      </c>
      <c r="E32" s="109">
        <v>2</v>
      </c>
      <c r="F32" s="18"/>
      <c r="G32" s="18"/>
      <c r="H32" s="18"/>
      <c r="I32" s="18"/>
      <c r="J32" s="18"/>
      <c r="K32" s="18"/>
      <c r="L32" s="18"/>
      <c r="M32" s="18"/>
      <c r="N32" s="18"/>
      <c r="O32" s="18"/>
      <c r="P32" s="18"/>
      <c r="Q32" s="18"/>
      <c r="R32" s="18"/>
      <c r="S32" s="18"/>
      <c r="T32" s="18"/>
      <c r="U32" s="67"/>
      <c r="V32" s="18"/>
      <c r="W32" s="18"/>
      <c r="X32" s="18"/>
    </row>
    <row r="33" spans="1:24" ht="15.75" thickBot="1" x14ac:dyDescent="0.3">
      <c r="A33" s="104"/>
      <c r="B33" s="23" t="s">
        <v>114</v>
      </c>
      <c r="C33" s="8"/>
      <c r="D33" s="8"/>
      <c r="E33" s="109">
        <v>0</v>
      </c>
      <c r="F33" s="18"/>
      <c r="G33" s="18"/>
      <c r="H33" s="18"/>
      <c r="I33" s="18"/>
      <c r="J33" s="18"/>
      <c r="K33" s="18"/>
      <c r="L33" s="18"/>
      <c r="M33" s="18"/>
      <c r="N33" s="18"/>
      <c r="O33" s="18"/>
      <c r="P33" s="18"/>
      <c r="Q33" s="18"/>
      <c r="R33" s="18"/>
      <c r="S33" s="18"/>
      <c r="T33" s="18"/>
      <c r="U33" s="67"/>
      <c r="V33" s="18"/>
      <c r="W33" s="65"/>
      <c r="X33" s="65"/>
    </row>
    <row r="34" spans="1:24" ht="15.75" thickBot="1" x14ac:dyDescent="0.3">
      <c r="A34" s="104"/>
      <c r="B34" s="4" t="s">
        <v>71</v>
      </c>
      <c r="C34" s="12">
        <f>SUM(C22:C33)</f>
        <v>3</v>
      </c>
      <c r="D34" s="12">
        <f>SUM(D22:D33)</f>
        <v>21</v>
      </c>
      <c r="E34" s="110">
        <f>SUM(E22:E33)</f>
        <v>24</v>
      </c>
      <c r="F34" s="18"/>
      <c r="G34" s="18"/>
      <c r="H34" s="18"/>
      <c r="I34" s="18"/>
      <c r="J34" s="18"/>
      <c r="K34" s="18"/>
      <c r="L34" s="18"/>
      <c r="M34" s="18"/>
      <c r="N34" s="18"/>
      <c r="O34" s="18"/>
      <c r="P34" s="18"/>
      <c r="Q34" s="18"/>
      <c r="R34" s="18"/>
      <c r="S34" s="18"/>
      <c r="T34" s="18"/>
      <c r="U34" s="67"/>
      <c r="V34" s="18"/>
      <c r="W34" s="65"/>
      <c r="X34" s="65"/>
    </row>
    <row r="35" spans="1:24" ht="15.75" thickBot="1" x14ac:dyDescent="0.3">
      <c r="A35" s="65"/>
      <c r="B35" s="105"/>
      <c r="C35" s="105"/>
      <c r="D35" s="70"/>
      <c r="E35" s="70"/>
      <c r="F35" s="18"/>
      <c r="G35" s="18"/>
      <c r="H35" s="18"/>
      <c r="I35" s="18"/>
      <c r="J35" s="18"/>
      <c r="K35" s="18"/>
      <c r="L35" s="18"/>
      <c r="M35" s="18"/>
      <c r="N35" s="18"/>
      <c r="O35" s="18"/>
      <c r="P35" s="18"/>
      <c r="Q35" s="18"/>
      <c r="R35" s="18"/>
      <c r="S35" s="18"/>
      <c r="T35" s="18"/>
      <c r="U35" s="67"/>
      <c r="V35" s="18"/>
      <c r="W35" s="65"/>
      <c r="X35" s="65"/>
    </row>
    <row r="36" spans="1:24" ht="15.75" thickBot="1" x14ac:dyDescent="0.3">
      <c r="A36" s="104"/>
      <c r="B36" s="11" t="s">
        <v>58</v>
      </c>
      <c r="C36" s="11">
        <v>0</v>
      </c>
      <c r="D36" s="65"/>
      <c r="E36" s="67"/>
      <c r="F36" s="18"/>
      <c r="G36" s="18"/>
      <c r="H36" s="18"/>
      <c r="I36" s="18"/>
      <c r="J36" s="18"/>
      <c r="K36" s="18"/>
      <c r="L36" s="18"/>
      <c r="M36" s="18"/>
      <c r="N36" s="18"/>
      <c r="O36" s="18"/>
      <c r="P36" s="18"/>
      <c r="Q36" s="18"/>
      <c r="R36" s="18"/>
      <c r="S36" s="18"/>
      <c r="T36" s="18"/>
      <c r="U36" s="67"/>
      <c r="V36" s="18"/>
      <c r="W36" s="65"/>
      <c r="X36" s="65"/>
    </row>
    <row r="37" spans="1:24" x14ac:dyDescent="0.25">
      <c r="A37" s="65"/>
      <c r="B37" s="70"/>
      <c r="C37" s="70"/>
      <c r="D37" s="18"/>
      <c r="E37" s="18"/>
      <c r="F37" s="18"/>
      <c r="G37" s="18"/>
      <c r="H37" s="18"/>
      <c r="I37" s="18"/>
      <c r="J37" s="18"/>
      <c r="K37" s="18"/>
      <c r="L37" s="18"/>
      <c r="M37" s="18"/>
      <c r="N37" s="18"/>
      <c r="O37" s="18"/>
      <c r="P37" s="18"/>
      <c r="Q37" s="18"/>
      <c r="R37" s="18"/>
      <c r="S37" s="18"/>
      <c r="T37" s="18"/>
      <c r="U37" s="67"/>
      <c r="V37" s="18"/>
      <c r="W37" s="65"/>
      <c r="X37" s="65"/>
    </row>
    <row r="38" spans="1:24" ht="15.75" thickBot="1" x14ac:dyDescent="0.3">
      <c r="A38" s="65"/>
      <c r="B38" s="98"/>
      <c r="C38" s="98"/>
      <c r="D38" s="18"/>
      <c r="E38" s="18"/>
      <c r="F38" s="18"/>
      <c r="G38" s="18"/>
      <c r="H38" s="18"/>
      <c r="I38" s="18"/>
      <c r="J38" s="18"/>
      <c r="K38" s="18"/>
      <c r="L38" s="18"/>
      <c r="M38" s="18"/>
      <c r="N38" s="18"/>
      <c r="O38" s="18"/>
      <c r="P38" s="18"/>
      <c r="Q38" s="18"/>
      <c r="R38" s="18"/>
      <c r="S38" s="18"/>
      <c r="T38" s="18"/>
      <c r="U38" s="67"/>
      <c r="V38" s="18"/>
      <c r="W38" s="65"/>
      <c r="X38" s="65"/>
    </row>
    <row r="39" spans="1:24" ht="15.75" thickBot="1" x14ac:dyDescent="0.3">
      <c r="A39" s="104"/>
      <c r="B39" s="12" t="s">
        <v>34</v>
      </c>
      <c r="C39" s="10" t="s">
        <v>70</v>
      </c>
      <c r="D39" s="65"/>
      <c r="E39" s="67"/>
      <c r="F39" s="18"/>
      <c r="G39" s="18"/>
      <c r="H39" s="18"/>
      <c r="I39" s="18"/>
      <c r="J39" s="18"/>
      <c r="K39" s="18"/>
      <c r="L39" s="18"/>
      <c r="M39" s="18"/>
      <c r="N39" s="18"/>
      <c r="O39" s="18"/>
      <c r="P39" s="18"/>
      <c r="Q39" s="18"/>
      <c r="R39" s="18"/>
      <c r="S39" s="18"/>
      <c r="T39" s="18"/>
      <c r="U39" s="67"/>
      <c r="V39" s="18"/>
      <c r="W39" s="65"/>
      <c r="X39" s="65"/>
    </row>
    <row r="40" spans="1:24" ht="15.75" thickBot="1" x14ac:dyDescent="0.3">
      <c r="A40" s="104"/>
      <c r="B40" s="9" t="s">
        <v>59</v>
      </c>
      <c r="C40" s="8">
        <v>45</v>
      </c>
      <c r="D40" s="65"/>
      <c r="E40" s="67"/>
      <c r="F40" s="18"/>
      <c r="G40" s="18"/>
      <c r="H40" s="18"/>
      <c r="I40" s="18"/>
      <c r="J40" s="18"/>
      <c r="K40" s="18"/>
      <c r="L40" s="18"/>
      <c r="M40" s="18"/>
      <c r="N40" s="18"/>
      <c r="O40" s="18"/>
      <c r="P40" s="18"/>
      <c r="Q40" s="18"/>
      <c r="R40" s="18"/>
      <c r="S40" s="18"/>
      <c r="T40" s="18"/>
      <c r="U40" s="67"/>
      <c r="V40" s="18"/>
      <c r="W40" s="65"/>
      <c r="X40" s="65"/>
    </row>
    <row r="41" spans="1:24" ht="15.75" thickBot="1" x14ac:dyDescent="0.3">
      <c r="A41" s="104"/>
      <c r="B41" s="7" t="s">
        <v>60</v>
      </c>
      <c r="C41" s="8">
        <v>1</v>
      </c>
      <c r="D41" s="65"/>
      <c r="E41" s="67"/>
      <c r="F41" s="18"/>
      <c r="G41" s="18"/>
      <c r="H41" s="18"/>
      <c r="I41" s="18"/>
      <c r="J41" s="18"/>
      <c r="K41" s="18"/>
      <c r="L41" s="18"/>
      <c r="M41" s="18"/>
      <c r="N41" s="18"/>
      <c r="O41" s="18"/>
      <c r="P41" s="18"/>
      <c r="Q41" s="18"/>
      <c r="R41" s="18"/>
      <c r="S41" s="18"/>
      <c r="T41" s="18"/>
      <c r="U41" s="67"/>
      <c r="V41" s="18"/>
      <c r="W41" s="65"/>
      <c r="X41" s="65"/>
    </row>
    <row r="42" spans="1:24" ht="15.75" thickBot="1" x14ac:dyDescent="0.3">
      <c r="A42" s="104"/>
      <c r="B42" s="7" t="s">
        <v>61</v>
      </c>
      <c r="C42" s="8">
        <v>24</v>
      </c>
      <c r="D42" s="65"/>
      <c r="E42" s="67"/>
      <c r="F42" s="18"/>
      <c r="G42" s="18"/>
      <c r="H42" s="18"/>
      <c r="I42" s="18"/>
      <c r="J42" s="18"/>
      <c r="K42" s="18"/>
      <c r="L42" s="18"/>
      <c r="M42" s="18"/>
      <c r="N42" s="18"/>
      <c r="O42" s="18"/>
      <c r="P42" s="18"/>
      <c r="Q42" s="18"/>
      <c r="R42" s="18"/>
      <c r="S42" s="18"/>
      <c r="T42" s="18"/>
      <c r="U42" s="67"/>
      <c r="V42" s="18"/>
      <c r="W42" s="65"/>
      <c r="X42" s="65"/>
    </row>
    <row r="43" spans="1:24" ht="15.75" thickBot="1" x14ac:dyDescent="0.3">
      <c r="A43" s="104"/>
      <c r="B43" s="7" t="s">
        <v>62</v>
      </c>
      <c r="C43" s="8">
        <v>0</v>
      </c>
      <c r="D43" s="65"/>
      <c r="E43" s="67"/>
      <c r="F43" s="18"/>
      <c r="G43" s="18"/>
      <c r="H43" s="18"/>
      <c r="I43" s="18"/>
      <c r="J43" s="18"/>
      <c r="K43" s="18"/>
      <c r="L43" s="18"/>
      <c r="M43" s="18"/>
      <c r="N43" s="18"/>
      <c r="O43" s="18"/>
      <c r="P43" s="18"/>
      <c r="Q43" s="18"/>
      <c r="R43" s="18"/>
      <c r="S43" s="18"/>
      <c r="T43" s="18"/>
      <c r="U43" s="67"/>
      <c r="V43" s="18"/>
      <c r="W43" s="65"/>
      <c r="X43" s="65"/>
    </row>
    <row r="44" spans="1:24" ht="15.75" thickBot="1" x14ac:dyDescent="0.3">
      <c r="A44" s="104"/>
      <c r="B44" s="7" t="s">
        <v>63</v>
      </c>
      <c r="C44" s="8">
        <v>6</v>
      </c>
      <c r="D44" s="65"/>
      <c r="E44" s="67"/>
      <c r="F44" s="18"/>
      <c r="G44" s="18"/>
      <c r="H44" s="18"/>
      <c r="I44" s="18"/>
      <c r="J44" s="18"/>
      <c r="K44" s="18"/>
      <c r="L44" s="18"/>
      <c r="M44" s="18"/>
      <c r="N44" s="18"/>
      <c r="O44" s="18"/>
      <c r="P44" s="18"/>
      <c r="Q44" s="18"/>
      <c r="R44" s="18"/>
      <c r="S44" s="18"/>
      <c r="T44" s="18"/>
      <c r="U44" s="67"/>
      <c r="V44" s="18"/>
      <c r="W44" s="65"/>
      <c r="X44" s="65"/>
    </row>
    <row r="45" spans="1:24" ht="26.25" thickBot="1" x14ac:dyDescent="0.3">
      <c r="A45" s="104"/>
      <c r="B45" s="9" t="s">
        <v>64</v>
      </c>
      <c r="C45" s="8">
        <v>66</v>
      </c>
      <c r="D45" s="65"/>
      <c r="E45" s="67"/>
      <c r="F45" s="18"/>
      <c r="G45" s="18"/>
      <c r="H45" s="18"/>
      <c r="I45" s="18"/>
      <c r="J45" s="18"/>
      <c r="K45" s="18"/>
      <c r="L45" s="18"/>
      <c r="M45" s="18"/>
      <c r="N45" s="18"/>
      <c r="O45" s="18"/>
      <c r="P45" s="18"/>
      <c r="Q45" s="18"/>
      <c r="R45" s="18"/>
      <c r="S45" s="18"/>
      <c r="T45" s="18"/>
      <c r="U45" s="67"/>
      <c r="V45" s="18"/>
      <c r="W45" s="65"/>
      <c r="X45" s="65"/>
    </row>
    <row r="46" spans="1:24" ht="15.75" thickBot="1" x14ac:dyDescent="0.3">
      <c r="A46" s="104"/>
      <c r="B46" s="7" t="s">
        <v>65</v>
      </c>
      <c r="C46" s="8">
        <v>14</v>
      </c>
      <c r="D46" s="65"/>
      <c r="E46" s="67"/>
      <c r="F46" s="18"/>
      <c r="G46" s="18"/>
      <c r="H46" s="18"/>
      <c r="I46" s="18"/>
      <c r="J46" s="18"/>
      <c r="K46" s="18"/>
      <c r="L46" s="18"/>
      <c r="M46" s="18"/>
      <c r="N46" s="18"/>
      <c r="O46" s="18"/>
      <c r="P46" s="18"/>
      <c r="Q46" s="18"/>
      <c r="R46" s="18"/>
      <c r="S46" s="18"/>
      <c r="T46" s="18"/>
      <c r="U46" s="67"/>
      <c r="V46" s="18"/>
      <c r="W46" s="65"/>
      <c r="X46" s="65"/>
    </row>
    <row r="47" spans="1:24" ht="15.75" thickBot="1" x14ac:dyDescent="0.3">
      <c r="A47" s="104"/>
      <c r="B47" s="7" t="s">
        <v>66</v>
      </c>
      <c r="C47" s="8">
        <v>0</v>
      </c>
      <c r="D47" s="65"/>
      <c r="E47" s="67"/>
      <c r="F47" s="18"/>
      <c r="G47" s="18"/>
      <c r="H47" s="18"/>
      <c r="I47" s="18"/>
      <c r="J47" s="18"/>
      <c r="K47" s="18"/>
      <c r="L47" s="18"/>
      <c r="M47" s="18"/>
      <c r="N47" s="18"/>
      <c r="O47" s="18"/>
      <c r="P47" s="18"/>
      <c r="Q47" s="18"/>
      <c r="R47" s="18"/>
      <c r="S47" s="18"/>
      <c r="T47" s="18"/>
      <c r="U47" s="67"/>
      <c r="V47" s="18"/>
      <c r="W47" s="65"/>
      <c r="X47" s="65"/>
    </row>
    <row r="48" spans="1:24" ht="26.25" thickBot="1" x14ac:dyDescent="0.3">
      <c r="A48" s="104"/>
      <c r="B48" s="7" t="s">
        <v>67</v>
      </c>
      <c r="C48" s="8">
        <v>0</v>
      </c>
      <c r="D48" s="65"/>
      <c r="E48" s="67"/>
      <c r="F48" s="18"/>
      <c r="G48" s="18"/>
      <c r="H48" s="18"/>
      <c r="I48" s="18"/>
      <c r="J48" s="18"/>
      <c r="K48" s="18"/>
      <c r="L48" s="18"/>
      <c r="M48" s="18"/>
      <c r="N48" s="18"/>
      <c r="O48" s="18"/>
      <c r="P48" s="18"/>
      <c r="Q48" s="18"/>
      <c r="R48" s="18"/>
      <c r="S48" s="18"/>
      <c r="T48" s="18"/>
      <c r="U48" s="67"/>
      <c r="V48" s="18"/>
      <c r="W48" s="65"/>
      <c r="X48" s="65"/>
    </row>
    <row r="49" spans="1:24" ht="15.75" thickBot="1" x14ac:dyDescent="0.3">
      <c r="A49" s="104"/>
      <c r="B49" s="7" t="s">
        <v>68</v>
      </c>
      <c r="C49" s="8">
        <v>83</v>
      </c>
      <c r="D49" s="65"/>
      <c r="E49" s="67"/>
      <c r="F49" s="18"/>
      <c r="G49" s="18"/>
      <c r="H49" s="18"/>
      <c r="I49" s="18"/>
      <c r="J49" s="18"/>
      <c r="K49" s="18"/>
      <c r="L49" s="18"/>
      <c r="M49" s="18"/>
      <c r="N49" s="18"/>
      <c r="O49" s="18"/>
      <c r="P49" s="18"/>
      <c r="Q49" s="18"/>
      <c r="R49" s="18"/>
      <c r="S49" s="18"/>
      <c r="T49" s="18"/>
      <c r="U49" s="67"/>
      <c r="V49" s="18"/>
      <c r="W49" s="65"/>
      <c r="X49" s="65"/>
    </row>
    <row r="50" spans="1:24" ht="15.75" thickBot="1" x14ac:dyDescent="0.3">
      <c r="A50" s="104"/>
      <c r="B50" s="9" t="s">
        <v>69</v>
      </c>
      <c r="C50" s="8">
        <v>49</v>
      </c>
      <c r="D50" s="65"/>
      <c r="E50" s="67"/>
      <c r="F50" s="18"/>
      <c r="G50" s="18"/>
      <c r="H50" s="18"/>
      <c r="I50" s="18"/>
      <c r="J50" s="18"/>
      <c r="K50" s="18"/>
      <c r="L50" s="18"/>
      <c r="M50" s="18"/>
      <c r="N50" s="18"/>
      <c r="O50" s="18"/>
      <c r="P50" s="18"/>
      <c r="Q50" s="18"/>
      <c r="R50" s="18"/>
      <c r="S50" s="18"/>
      <c r="T50" s="18"/>
      <c r="U50" s="67"/>
      <c r="V50" s="18"/>
      <c r="W50" s="65"/>
      <c r="X50" s="65"/>
    </row>
    <row r="51" spans="1:24" ht="15.75" thickBot="1" x14ac:dyDescent="0.3">
      <c r="A51" s="104"/>
      <c r="B51" s="23" t="s">
        <v>114</v>
      </c>
      <c r="C51" s="24">
        <v>14</v>
      </c>
      <c r="D51" s="18"/>
      <c r="E51" s="67"/>
      <c r="F51" s="18"/>
      <c r="G51" s="18"/>
      <c r="H51" s="18"/>
      <c r="I51" s="18"/>
      <c r="J51" s="18"/>
      <c r="K51" s="18"/>
      <c r="L51" s="18"/>
      <c r="M51" s="18"/>
      <c r="N51" s="18"/>
      <c r="O51" s="18"/>
      <c r="P51" s="18"/>
      <c r="Q51" s="18"/>
      <c r="R51" s="18"/>
      <c r="S51" s="18"/>
      <c r="T51" s="18"/>
      <c r="U51" s="67"/>
      <c r="V51" s="18"/>
      <c r="W51" s="65"/>
      <c r="X51" s="65"/>
    </row>
    <row r="52" spans="1:24" ht="15.75" thickBot="1" x14ac:dyDescent="0.3">
      <c r="A52" s="104"/>
      <c r="B52" s="4" t="s">
        <v>71</v>
      </c>
      <c r="C52" s="110">
        <f>SUM(C40:C51)</f>
        <v>302</v>
      </c>
      <c r="D52" s="18"/>
      <c r="E52" s="67"/>
      <c r="F52" s="18"/>
      <c r="G52" s="18"/>
      <c r="H52" s="18"/>
      <c r="I52" s="18"/>
      <c r="J52" s="18"/>
      <c r="K52" s="18"/>
      <c r="L52" s="18"/>
      <c r="M52" s="18"/>
      <c r="N52" s="18"/>
      <c r="O52" s="18"/>
      <c r="P52" s="18"/>
      <c r="Q52" s="18"/>
      <c r="R52" s="18"/>
      <c r="S52" s="18"/>
      <c r="T52" s="18"/>
      <c r="U52" s="67"/>
      <c r="V52" s="18"/>
      <c r="W52" s="65"/>
      <c r="X52" s="65"/>
    </row>
    <row r="53" spans="1:24" ht="15.75" thickBot="1" x14ac:dyDescent="0.3">
      <c r="A53" s="104"/>
      <c r="B53" s="22"/>
      <c r="C53" s="22"/>
      <c r="D53" s="18"/>
      <c r="E53" s="67"/>
      <c r="F53" s="18"/>
      <c r="G53" s="18"/>
      <c r="H53" s="18"/>
      <c r="I53" s="18"/>
      <c r="J53" s="18"/>
      <c r="K53" s="18"/>
      <c r="L53" s="18"/>
      <c r="M53" s="18"/>
      <c r="N53" s="18"/>
      <c r="O53" s="18"/>
      <c r="P53" s="18"/>
      <c r="Q53" s="18"/>
      <c r="R53" s="18"/>
      <c r="S53" s="18"/>
      <c r="T53" s="18"/>
      <c r="U53" s="67"/>
      <c r="V53" s="18"/>
      <c r="W53" s="65"/>
      <c r="X53" s="65"/>
    </row>
    <row r="54" spans="1:24" ht="15.75" thickBot="1" x14ac:dyDescent="0.3">
      <c r="A54" s="104"/>
      <c r="B54" s="11" t="s">
        <v>58</v>
      </c>
      <c r="C54" s="11">
        <v>0</v>
      </c>
      <c r="D54" s="65"/>
      <c r="E54" s="67"/>
      <c r="F54" s="18"/>
      <c r="G54" s="18"/>
      <c r="H54" s="18"/>
      <c r="I54" s="18"/>
      <c r="J54" s="18"/>
      <c r="K54" s="18"/>
      <c r="L54" s="18"/>
      <c r="M54" s="18"/>
      <c r="N54" s="18"/>
      <c r="O54" s="18"/>
      <c r="P54" s="18"/>
      <c r="Q54" s="18"/>
      <c r="R54" s="18"/>
      <c r="S54" s="18"/>
      <c r="T54" s="18"/>
      <c r="U54" s="67"/>
      <c r="V54" s="18"/>
      <c r="W54" s="65"/>
      <c r="X54" s="65"/>
    </row>
    <row r="55" spans="1:24" x14ac:dyDescent="0.25">
      <c r="A55" s="65"/>
      <c r="B55" s="70"/>
      <c r="C55" s="70"/>
      <c r="D55" s="65"/>
      <c r="E55" s="67"/>
      <c r="F55" s="18"/>
      <c r="G55" s="18"/>
      <c r="H55" s="18"/>
      <c r="I55" s="18"/>
      <c r="J55" s="18"/>
      <c r="K55" s="18"/>
      <c r="L55" s="18"/>
      <c r="M55" s="18"/>
      <c r="N55" s="18"/>
      <c r="O55" s="18"/>
      <c r="P55" s="18"/>
      <c r="Q55" s="18"/>
      <c r="R55" s="18"/>
      <c r="S55" s="18"/>
      <c r="T55" s="18"/>
      <c r="U55" s="67"/>
      <c r="V55" s="18"/>
      <c r="W55" s="65"/>
      <c r="X55" s="65"/>
    </row>
    <row r="56" spans="1:24" ht="15.75" thickBot="1" x14ac:dyDescent="0.3">
      <c r="A56" s="65"/>
      <c r="B56" s="98"/>
      <c r="C56" s="98"/>
      <c r="D56" s="65"/>
      <c r="E56" s="67"/>
      <c r="F56" s="18"/>
      <c r="G56" s="18"/>
      <c r="H56" s="18"/>
      <c r="I56" s="18"/>
      <c r="J56" s="18"/>
      <c r="K56" s="18"/>
      <c r="L56" s="18"/>
      <c r="M56" s="18"/>
      <c r="N56" s="18"/>
      <c r="O56" s="18"/>
      <c r="P56" s="18"/>
      <c r="Q56" s="18"/>
      <c r="R56" s="18"/>
      <c r="S56" s="18"/>
      <c r="T56" s="18"/>
      <c r="U56" s="67"/>
      <c r="V56" s="18"/>
      <c r="W56" s="65"/>
      <c r="X56" s="65"/>
    </row>
    <row r="57" spans="1:24" ht="15.75" thickBot="1" x14ac:dyDescent="0.3">
      <c r="A57" s="104"/>
      <c r="B57" s="12" t="s">
        <v>129</v>
      </c>
      <c r="C57" s="10" t="s">
        <v>70</v>
      </c>
      <c r="D57" s="65"/>
      <c r="E57" s="67"/>
      <c r="F57" s="18"/>
      <c r="G57" s="18"/>
      <c r="H57" s="18"/>
      <c r="I57" s="18"/>
      <c r="J57" s="18"/>
      <c r="K57" s="18"/>
      <c r="L57" s="18"/>
      <c r="M57" s="18"/>
      <c r="N57" s="18"/>
      <c r="O57" s="18"/>
      <c r="P57" s="18"/>
      <c r="Q57" s="18"/>
      <c r="R57" s="18"/>
      <c r="S57" s="18"/>
      <c r="T57" s="18"/>
      <c r="U57" s="67"/>
      <c r="V57" s="18"/>
      <c r="W57" s="65"/>
      <c r="X57" s="65"/>
    </row>
    <row r="58" spans="1:24" ht="15.75" thickBot="1" x14ac:dyDescent="0.3">
      <c r="A58" s="104"/>
      <c r="B58" s="9" t="s">
        <v>130</v>
      </c>
      <c r="C58" s="8">
        <v>5</v>
      </c>
      <c r="D58" s="65"/>
      <c r="E58" s="67"/>
      <c r="F58" s="18"/>
      <c r="G58" s="18"/>
      <c r="H58" s="18"/>
      <c r="I58" s="18"/>
      <c r="J58" s="18"/>
      <c r="K58" s="18"/>
      <c r="L58" s="18"/>
      <c r="M58" s="18"/>
      <c r="N58" s="18"/>
      <c r="O58" s="18"/>
      <c r="P58" s="18"/>
      <c r="Q58" s="18"/>
      <c r="R58" s="18"/>
      <c r="S58" s="18"/>
      <c r="T58" s="18"/>
      <c r="U58" s="67"/>
      <c r="V58" s="18"/>
      <c r="W58" s="65"/>
      <c r="X58" s="65"/>
    </row>
    <row r="59" spans="1:24" ht="15.75" thickBot="1" x14ac:dyDescent="0.3">
      <c r="A59" s="104"/>
      <c r="B59" s="7" t="s">
        <v>131</v>
      </c>
      <c r="C59" s="8">
        <v>1</v>
      </c>
      <c r="D59" s="65"/>
      <c r="E59" s="67"/>
      <c r="F59" s="18"/>
      <c r="G59" s="18"/>
      <c r="H59" s="18"/>
      <c r="I59" s="18"/>
      <c r="J59" s="18"/>
      <c r="K59" s="18"/>
      <c r="L59" s="18"/>
      <c r="M59" s="18"/>
      <c r="N59" s="18"/>
      <c r="O59" s="18"/>
      <c r="P59" s="18"/>
      <c r="Q59" s="18"/>
      <c r="R59" s="18"/>
      <c r="S59" s="18"/>
      <c r="T59" s="18"/>
      <c r="U59" s="67"/>
      <c r="V59" s="18"/>
      <c r="W59" s="65"/>
      <c r="X59" s="65"/>
    </row>
    <row r="60" spans="1:24" ht="15.75" thickBot="1" x14ac:dyDescent="0.3">
      <c r="A60" s="104"/>
      <c r="B60" s="7" t="s">
        <v>122</v>
      </c>
      <c r="C60" s="8">
        <v>19</v>
      </c>
      <c r="D60" s="65"/>
      <c r="E60" s="67"/>
      <c r="F60" s="18"/>
      <c r="G60" s="18"/>
      <c r="H60" s="18"/>
      <c r="I60" s="18"/>
      <c r="J60" s="18"/>
      <c r="K60" s="18"/>
      <c r="L60" s="18"/>
      <c r="M60" s="18"/>
      <c r="N60" s="18"/>
      <c r="O60" s="18"/>
      <c r="P60" s="18"/>
      <c r="Q60" s="18"/>
      <c r="R60" s="18"/>
      <c r="S60" s="18"/>
      <c r="T60" s="18"/>
      <c r="U60" s="67"/>
      <c r="V60" s="18"/>
      <c r="W60" s="65"/>
      <c r="X60" s="65"/>
    </row>
    <row r="61" spans="1:24" ht="15.75" thickBot="1" x14ac:dyDescent="0.3">
      <c r="A61" s="104"/>
      <c r="B61" s="7" t="s">
        <v>132</v>
      </c>
      <c r="C61" s="8">
        <v>4</v>
      </c>
      <c r="D61" s="65"/>
      <c r="E61" s="67"/>
      <c r="F61" s="18"/>
      <c r="G61" s="18"/>
      <c r="H61" s="18"/>
      <c r="I61" s="18"/>
      <c r="J61" s="18"/>
      <c r="K61" s="18"/>
      <c r="L61" s="18"/>
      <c r="M61" s="18"/>
      <c r="N61" s="18"/>
      <c r="O61" s="18"/>
      <c r="P61" s="18"/>
      <c r="Q61" s="18"/>
      <c r="R61" s="18"/>
      <c r="S61" s="18"/>
      <c r="T61" s="18"/>
      <c r="U61" s="67"/>
      <c r="V61" s="18"/>
      <c r="W61" s="65"/>
      <c r="X61" s="65"/>
    </row>
    <row r="62" spans="1:24" ht="15.75" thickBot="1" x14ac:dyDescent="0.3">
      <c r="A62" s="104"/>
      <c r="B62" s="7" t="s">
        <v>133</v>
      </c>
      <c r="C62" s="8">
        <v>2</v>
      </c>
      <c r="D62" s="65"/>
      <c r="E62" s="67"/>
      <c r="F62" s="18"/>
      <c r="G62" s="18"/>
      <c r="H62" s="18"/>
      <c r="I62" s="18"/>
      <c r="J62" s="18"/>
      <c r="K62" s="18"/>
      <c r="L62" s="18"/>
      <c r="M62" s="18"/>
      <c r="N62" s="18"/>
      <c r="O62" s="18"/>
      <c r="P62" s="18"/>
      <c r="Q62" s="18"/>
      <c r="R62" s="18"/>
      <c r="S62" s="18"/>
      <c r="T62" s="18"/>
      <c r="U62" s="67"/>
      <c r="V62" s="18"/>
      <c r="W62" s="65"/>
      <c r="X62" s="65"/>
    </row>
    <row r="63" spans="1:24" ht="15.75" thickBot="1" x14ac:dyDescent="0.3">
      <c r="A63" s="104"/>
      <c r="B63" s="9" t="s">
        <v>134</v>
      </c>
      <c r="C63" s="8">
        <v>1</v>
      </c>
      <c r="D63" s="65"/>
      <c r="E63" s="67"/>
      <c r="F63" s="18"/>
      <c r="G63" s="18"/>
      <c r="H63" s="18"/>
      <c r="I63" s="18"/>
      <c r="J63" s="18"/>
      <c r="K63" s="18"/>
      <c r="L63" s="18"/>
      <c r="M63" s="18"/>
      <c r="N63" s="18"/>
      <c r="O63" s="18"/>
      <c r="P63" s="18"/>
      <c r="Q63" s="18"/>
      <c r="R63" s="18"/>
      <c r="S63" s="18"/>
      <c r="T63" s="18"/>
      <c r="U63" s="67"/>
      <c r="V63" s="18"/>
      <c r="W63" s="65"/>
      <c r="X63" s="65"/>
    </row>
    <row r="64" spans="1:24" ht="15.75" thickBot="1" x14ac:dyDescent="0.3">
      <c r="A64" s="104"/>
      <c r="B64" s="7" t="s">
        <v>135</v>
      </c>
      <c r="C64" s="8">
        <v>3</v>
      </c>
      <c r="D64" s="65"/>
      <c r="E64" s="67"/>
      <c r="F64" s="18"/>
      <c r="G64" s="18"/>
      <c r="H64" s="18"/>
      <c r="I64" s="18"/>
      <c r="J64" s="18"/>
      <c r="K64" s="18"/>
      <c r="L64" s="18"/>
      <c r="M64" s="18"/>
      <c r="N64" s="18"/>
      <c r="O64" s="18"/>
      <c r="P64" s="18"/>
      <c r="Q64" s="18"/>
      <c r="R64" s="18"/>
      <c r="S64" s="18"/>
      <c r="T64" s="18"/>
      <c r="U64" s="67"/>
      <c r="V64" s="18"/>
      <c r="W64" s="65"/>
      <c r="X64" s="65"/>
    </row>
    <row r="65" spans="1:24" ht="15.75" thickBot="1" x14ac:dyDescent="0.3">
      <c r="A65" s="104"/>
      <c r="B65" s="7" t="s">
        <v>136</v>
      </c>
      <c r="C65" s="8">
        <v>1</v>
      </c>
      <c r="D65" s="65"/>
      <c r="E65" s="67"/>
      <c r="F65" s="18"/>
      <c r="G65" s="18"/>
      <c r="H65" s="18"/>
      <c r="I65" s="18"/>
      <c r="J65" s="18"/>
      <c r="K65" s="18"/>
      <c r="L65" s="18"/>
      <c r="M65" s="18"/>
      <c r="N65" s="18"/>
      <c r="O65" s="18"/>
      <c r="P65" s="18"/>
      <c r="Q65" s="18"/>
      <c r="R65" s="18"/>
      <c r="S65" s="18"/>
      <c r="T65" s="18"/>
      <c r="U65" s="67"/>
      <c r="V65" s="18"/>
      <c r="W65" s="65"/>
      <c r="X65" s="65"/>
    </row>
    <row r="66" spans="1:24" ht="15.75" thickBot="1" x14ac:dyDescent="0.3">
      <c r="A66" s="104"/>
      <c r="B66" s="7" t="s">
        <v>137</v>
      </c>
      <c r="C66" s="8">
        <v>2</v>
      </c>
      <c r="D66" s="65"/>
      <c r="E66" s="67"/>
      <c r="F66" s="18"/>
      <c r="G66" s="18"/>
      <c r="H66" s="18"/>
      <c r="I66" s="18"/>
      <c r="J66" s="18"/>
      <c r="K66" s="18"/>
      <c r="L66" s="18"/>
      <c r="M66" s="18"/>
      <c r="N66" s="18"/>
      <c r="O66" s="18"/>
      <c r="P66" s="18"/>
      <c r="Q66" s="18"/>
      <c r="R66" s="18"/>
      <c r="S66" s="18"/>
      <c r="T66" s="18"/>
      <c r="U66" s="67"/>
      <c r="V66" s="18"/>
      <c r="W66" s="65"/>
      <c r="X66" s="65"/>
    </row>
    <row r="67" spans="1:24" ht="15.75" thickBot="1" x14ac:dyDescent="0.3">
      <c r="A67" s="104"/>
      <c r="B67" s="7" t="s">
        <v>138</v>
      </c>
      <c r="C67" s="8">
        <v>2</v>
      </c>
      <c r="D67" s="65"/>
      <c r="E67" s="67"/>
      <c r="F67" s="18"/>
      <c r="G67" s="18"/>
      <c r="H67" s="18"/>
      <c r="I67" s="18"/>
      <c r="J67" s="18"/>
      <c r="K67" s="18"/>
      <c r="L67" s="18"/>
      <c r="M67" s="18"/>
      <c r="N67" s="18"/>
      <c r="O67" s="18"/>
      <c r="P67" s="18"/>
      <c r="Q67" s="18"/>
      <c r="R67" s="18"/>
      <c r="S67" s="18"/>
      <c r="T67" s="18"/>
      <c r="U67" s="67"/>
      <c r="V67" s="18"/>
      <c r="W67" s="65"/>
      <c r="X67" s="65"/>
    </row>
    <row r="68" spans="1:24" ht="15.75" thickBot="1" x14ac:dyDescent="0.3">
      <c r="A68" s="104"/>
      <c r="B68" s="9" t="s">
        <v>139</v>
      </c>
      <c r="C68" s="8">
        <v>5</v>
      </c>
      <c r="D68" s="65"/>
      <c r="E68" s="67"/>
      <c r="F68" s="18"/>
      <c r="G68" s="18"/>
      <c r="H68" s="18"/>
      <c r="I68" s="18"/>
      <c r="J68" s="18"/>
      <c r="K68" s="18"/>
      <c r="L68" s="18"/>
      <c r="M68" s="18"/>
      <c r="N68" s="18"/>
      <c r="O68" s="18"/>
      <c r="P68" s="18"/>
      <c r="Q68" s="18"/>
      <c r="R68" s="18"/>
      <c r="S68" s="18"/>
      <c r="T68" s="18"/>
      <c r="U68" s="67"/>
      <c r="V68" s="18"/>
      <c r="W68" s="65"/>
      <c r="X68" s="65"/>
    </row>
    <row r="69" spans="1:24" ht="15.75" thickBot="1" x14ac:dyDescent="0.3">
      <c r="A69" s="104"/>
      <c r="B69" s="9" t="s">
        <v>68</v>
      </c>
      <c r="C69" s="24">
        <v>121</v>
      </c>
      <c r="D69" s="18"/>
      <c r="E69" s="67"/>
      <c r="F69" s="18"/>
      <c r="G69" s="18"/>
      <c r="H69" s="18"/>
      <c r="I69" s="18"/>
      <c r="J69" s="18"/>
      <c r="K69" s="18"/>
      <c r="L69" s="18"/>
      <c r="M69" s="18"/>
      <c r="N69" s="18"/>
      <c r="O69" s="18"/>
      <c r="P69" s="18"/>
      <c r="Q69" s="18"/>
      <c r="R69" s="18"/>
      <c r="S69" s="18"/>
      <c r="T69" s="18"/>
      <c r="U69" s="67"/>
      <c r="V69" s="18"/>
      <c r="W69" s="65"/>
      <c r="X69" s="65"/>
    </row>
    <row r="70" spans="1:24" ht="15.75" thickBot="1" x14ac:dyDescent="0.3">
      <c r="A70" s="104"/>
      <c r="B70" s="7" t="s">
        <v>140</v>
      </c>
      <c r="C70" s="24">
        <v>1</v>
      </c>
      <c r="D70" s="18"/>
      <c r="E70" s="67"/>
      <c r="F70" s="18"/>
      <c r="G70" s="18"/>
      <c r="H70" s="18"/>
      <c r="I70" s="18"/>
      <c r="J70" s="18"/>
      <c r="K70" s="18"/>
      <c r="L70" s="18"/>
      <c r="M70" s="18"/>
      <c r="N70" s="18"/>
      <c r="O70" s="18"/>
      <c r="P70" s="18"/>
      <c r="Q70" s="18"/>
      <c r="R70" s="18"/>
      <c r="S70" s="18"/>
      <c r="T70" s="18"/>
      <c r="U70" s="67"/>
      <c r="V70" s="18"/>
      <c r="W70" s="65"/>
      <c r="X70" s="65"/>
    </row>
    <row r="71" spans="1:24" ht="15.75" thickBot="1" x14ac:dyDescent="0.3">
      <c r="A71" s="104"/>
      <c r="B71" s="7" t="s">
        <v>141</v>
      </c>
      <c r="C71" s="24">
        <v>1</v>
      </c>
      <c r="D71" s="18"/>
      <c r="E71" s="67"/>
      <c r="F71" s="18"/>
      <c r="G71" s="18"/>
      <c r="H71" s="18"/>
      <c r="I71" s="18"/>
      <c r="J71" s="18"/>
      <c r="K71" s="18"/>
      <c r="L71" s="18"/>
      <c r="M71" s="18"/>
      <c r="N71" s="18"/>
      <c r="O71" s="18"/>
      <c r="P71" s="18"/>
      <c r="Q71" s="18"/>
      <c r="R71" s="18"/>
      <c r="S71" s="18"/>
      <c r="T71" s="18"/>
      <c r="U71" s="67"/>
      <c r="V71" s="18"/>
      <c r="W71" s="65"/>
      <c r="X71" s="65"/>
    </row>
    <row r="72" spans="1:24" ht="15.75" thickBot="1" x14ac:dyDescent="0.3">
      <c r="A72" s="104"/>
      <c r="B72" s="7" t="s">
        <v>142</v>
      </c>
      <c r="C72" s="24">
        <v>17</v>
      </c>
      <c r="D72" s="18"/>
      <c r="E72" s="67"/>
      <c r="F72" s="18"/>
      <c r="G72" s="18"/>
      <c r="H72" s="18"/>
      <c r="I72" s="18"/>
      <c r="J72" s="18"/>
      <c r="K72" s="18"/>
      <c r="L72" s="18"/>
      <c r="M72" s="18"/>
      <c r="N72" s="18"/>
      <c r="O72" s="18"/>
      <c r="P72" s="18"/>
      <c r="Q72" s="18"/>
      <c r="R72" s="18"/>
      <c r="S72" s="18"/>
      <c r="T72" s="18"/>
      <c r="U72" s="67"/>
      <c r="V72" s="18"/>
      <c r="W72" s="65"/>
      <c r="X72" s="65"/>
    </row>
    <row r="73" spans="1:24" ht="15.75" thickBot="1" x14ac:dyDescent="0.3">
      <c r="A73" s="104"/>
      <c r="B73" s="7" t="s">
        <v>143</v>
      </c>
      <c r="C73" s="24">
        <v>1</v>
      </c>
      <c r="D73" s="18"/>
      <c r="E73" s="67"/>
      <c r="F73" s="18"/>
      <c r="G73" s="18"/>
      <c r="H73" s="18"/>
      <c r="I73" s="18"/>
      <c r="J73" s="18"/>
      <c r="K73" s="18"/>
      <c r="L73" s="18"/>
      <c r="M73" s="18"/>
      <c r="N73" s="18"/>
      <c r="O73" s="18"/>
      <c r="P73" s="18"/>
      <c r="Q73" s="18"/>
      <c r="R73" s="18"/>
      <c r="S73" s="18"/>
      <c r="T73" s="18"/>
      <c r="U73" s="67"/>
      <c r="V73" s="18"/>
      <c r="W73" s="65"/>
      <c r="X73" s="65"/>
    </row>
    <row r="74" spans="1:24" ht="15.75" thickBot="1" x14ac:dyDescent="0.3">
      <c r="A74" s="104"/>
      <c r="B74" s="9" t="s">
        <v>144</v>
      </c>
      <c r="C74" s="24">
        <v>1</v>
      </c>
      <c r="D74" s="18"/>
      <c r="E74" s="67"/>
      <c r="F74" s="18"/>
      <c r="G74" s="18"/>
      <c r="H74" s="18"/>
      <c r="I74" s="18"/>
      <c r="J74" s="18"/>
      <c r="K74" s="18"/>
      <c r="L74" s="18"/>
      <c r="M74" s="18"/>
      <c r="N74" s="18"/>
      <c r="O74" s="18"/>
      <c r="P74" s="18"/>
      <c r="Q74" s="18"/>
      <c r="R74" s="18"/>
      <c r="S74" s="18"/>
      <c r="T74" s="18"/>
      <c r="U74" s="67"/>
      <c r="V74" s="18"/>
      <c r="W74" s="65"/>
      <c r="X74" s="65"/>
    </row>
    <row r="75" spans="1:24" ht="15.75" thickBot="1" x14ac:dyDescent="0.3">
      <c r="A75" s="104"/>
      <c r="B75" s="7" t="s">
        <v>145</v>
      </c>
      <c r="C75" s="24">
        <v>6</v>
      </c>
      <c r="D75" s="18"/>
      <c r="E75" s="67"/>
      <c r="F75" s="18"/>
      <c r="G75" s="18"/>
      <c r="H75" s="18"/>
      <c r="I75" s="18"/>
      <c r="J75" s="18"/>
      <c r="K75" s="18"/>
      <c r="L75" s="18"/>
      <c r="M75" s="18"/>
      <c r="N75" s="18"/>
      <c r="O75" s="18"/>
      <c r="P75" s="18"/>
      <c r="Q75" s="18"/>
      <c r="R75" s="18"/>
      <c r="S75" s="18"/>
      <c r="T75" s="18"/>
      <c r="U75" s="67"/>
      <c r="V75" s="18"/>
      <c r="W75" s="65"/>
      <c r="X75" s="65"/>
    </row>
    <row r="76" spans="1:24" ht="15.75" thickBot="1" x14ac:dyDescent="0.3">
      <c r="A76" s="104"/>
      <c r="B76" s="7" t="s">
        <v>146</v>
      </c>
      <c r="C76" s="24">
        <v>1</v>
      </c>
      <c r="D76" s="18"/>
      <c r="E76" s="67"/>
      <c r="F76" s="18"/>
      <c r="G76" s="18"/>
      <c r="H76" s="18"/>
      <c r="I76" s="18"/>
      <c r="J76" s="18"/>
      <c r="K76" s="18"/>
      <c r="L76" s="18"/>
      <c r="M76" s="18"/>
      <c r="N76" s="18"/>
      <c r="O76" s="18"/>
      <c r="P76" s="18"/>
      <c r="Q76" s="18"/>
      <c r="R76" s="18"/>
      <c r="S76" s="18"/>
      <c r="T76" s="18"/>
      <c r="U76" s="67"/>
      <c r="V76" s="18"/>
      <c r="W76" s="65"/>
      <c r="X76" s="65"/>
    </row>
    <row r="77" spans="1:24" ht="15.75" thickBot="1" x14ac:dyDescent="0.3">
      <c r="A77" s="104"/>
      <c r="B77" s="7" t="s">
        <v>147</v>
      </c>
      <c r="C77" s="24">
        <v>1</v>
      </c>
      <c r="D77" s="18"/>
      <c r="E77" s="67"/>
      <c r="F77" s="18"/>
      <c r="G77" s="18"/>
      <c r="H77" s="18"/>
      <c r="I77" s="18"/>
      <c r="J77" s="18"/>
      <c r="K77" s="18"/>
      <c r="L77" s="18"/>
      <c r="M77" s="18"/>
      <c r="N77" s="18"/>
      <c r="O77" s="18"/>
      <c r="P77" s="18"/>
      <c r="Q77" s="18"/>
      <c r="R77" s="18"/>
      <c r="S77" s="18"/>
      <c r="T77" s="18"/>
      <c r="U77" s="67"/>
      <c r="V77" s="18"/>
      <c r="W77" s="65"/>
      <c r="X77" s="65"/>
    </row>
    <row r="78" spans="1:24" ht="15.75" thickBot="1" x14ac:dyDescent="0.3">
      <c r="A78" s="104"/>
      <c r="B78" s="25" t="s">
        <v>114</v>
      </c>
      <c r="C78" s="24">
        <v>1</v>
      </c>
      <c r="D78" s="18"/>
      <c r="E78" s="67"/>
      <c r="F78" s="18"/>
      <c r="G78" s="18"/>
      <c r="H78" s="18"/>
      <c r="I78" s="18"/>
      <c r="J78" s="18"/>
      <c r="K78" s="18"/>
      <c r="L78" s="18"/>
      <c r="M78" s="18"/>
      <c r="N78" s="18"/>
      <c r="O78" s="18"/>
      <c r="P78" s="18"/>
      <c r="Q78" s="18"/>
      <c r="R78" s="18"/>
      <c r="S78" s="18"/>
      <c r="T78" s="18"/>
      <c r="U78" s="67"/>
      <c r="V78" s="18"/>
      <c r="W78" s="65"/>
      <c r="X78" s="65"/>
    </row>
    <row r="79" spans="1:24" ht="15.75" thickBot="1" x14ac:dyDescent="0.3">
      <c r="A79" s="104"/>
      <c r="B79" s="4" t="s">
        <v>71</v>
      </c>
      <c r="C79" s="110">
        <f>SUM(C58:C78)</f>
        <v>196</v>
      </c>
      <c r="D79" s="18"/>
      <c r="E79" s="67"/>
      <c r="F79" s="18"/>
      <c r="G79" s="18"/>
      <c r="H79" s="18"/>
      <c r="I79" s="18"/>
      <c r="J79" s="18"/>
      <c r="K79" s="18"/>
      <c r="L79" s="18"/>
      <c r="M79" s="18"/>
      <c r="N79" s="18"/>
      <c r="O79" s="18"/>
      <c r="P79" s="18"/>
      <c r="Q79" s="18"/>
      <c r="R79" s="18"/>
      <c r="S79" s="18"/>
      <c r="T79" s="18"/>
      <c r="U79" s="67"/>
      <c r="V79" s="18"/>
      <c r="W79" s="65"/>
      <c r="X79" s="65"/>
    </row>
    <row r="80" spans="1:24" x14ac:dyDescent="0.25">
      <c r="A80" s="104"/>
      <c r="B80" s="114"/>
      <c r="C80" s="113"/>
      <c r="D80" s="18"/>
      <c r="E80" s="67"/>
      <c r="F80" s="18"/>
      <c r="G80" s="18"/>
      <c r="H80" s="18"/>
      <c r="I80" s="18"/>
      <c r="J80" s="18"/>
      <c r="K80" s="18"/>
      <c r="L80" s="18"/>
      <c r="M80" s="18"/>
      <c r="N80" s="18"/>
      <c r="O80" s="18"/>
      <c r="P80" s="18"/>
      <c r="Q80" s="18"/>
      <c r="R80" s="18"/>
      <c r="S80" s="18"/>
      <c r="T80" s="18"/>
      <c r="U80" s="67"/>
      <c r="V80" s="18"/>
      <c r="W80" s="65"/>
      <c r="X80" s="65"/>
    </row>
  </sheetData>
  <mergeCells count="2">
    <mergeCell ref="C9:N9"/>
    <mergeCell ref="O9:U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0:H21"/>
  <sheetViews>
    <sheetView workbookViewId="0"/>
  </sheetViews>
  <sheetFormatPr baseColWidth="10" defaultRowHeight="15" x14ac:dyDescent="0.25"/>
  <cols>
    <col min="1" max="2" width="11.42578125" style="18"/>
    <col min="3" max="3" width="31.85546875" style="18" bestFit="1" customWidth="1"/>
    <col min="4" max="16384" width="11.42578125" style="18"/>
  </cols>
  <sheetData>
    <row r="10" spans="3:8" ht="15.75" thickBot="1" x14ac:dyDescent="0.3">
      <c r="C10" s="98"/>
      <c r="D10" s="98"/>
      <c r="E10" s="98"/>
      <c r="F10" s="98"/>
      <c r="G10" s="98"/>
      <c r="H10" s="98"/>
    </row>
    <row r="11" spans="3:8" ht="20.25" customHeight="1" thickBot="1" x14ac:dyDescent="0.3">
      <c r="C11" s="146" t="s">
        <v>72</v>
      </c>
      <c r="D11" s="147"/>
      <c r="E11" s="147"/>
      <c r="F11" s="147"/>
      <c r="G11" s="147"/>
      <c r="H11" s="148"/>
    </row>
    <row r="12" spans="3:8" ht="15.75" customHeight="1" x14ac:dyDescent="0.25">
      <c r="C12" s="70"/>
      <c r="D12" s="70"/>
      <c r="E12" s="70"/>
      <c r="F12" s="70"/>
      <c r="G12" s="70"/>
      <c r="H12" s="70"/>
    </row>
    <row r="13" spans="3:8" ht="21" customHeight="1" x14ac:dyDescent="0.25"/>
    <row r="14" spans="3:8" ht="18" customHeight="1" thickBot="1" x14ac:dyDescent="0.3">
      <c r="C14" s="98"/>
      <c r="D14" s="98"/>
      <c r="E14" s="98"/>
      <c r="F14" s="98"/>
    </row>
    <row r="15" spans="3:8" ht="20.25" customHeight="1" thickBot="1" x14ac:dyDescent="0.3">
      <c r="C15" s="145" t="s">
        <v>91</v>
      </c>
      <c r="D15" s="145"/>
      <c r="E15" s="145"/>
      <c r="F15" s="145"/>
    </row>
    <row r="16" spans="3:8" ht="15.75" thickBot="1" x14ac:dyDescent="0.3">
      <c r="C16" s="105"/>
      <c r="D16" s="105"/>
      <c r="E16" s="70"/>
      <c r="F16" s="70"/>
    </row>
    <row r="17" spans="3:6" ht="20.25" customHeight="1" thickBot="1" x14ac:dyDescent="0.3">
      <c r="C17" s="115" t="s">
        <v>9</v>
      </c>
      <c r="D17" s="116">
        <v>3617</v>
      </c>
    </row>
    <row r="18" spans="3:6" ht="15.75" thickBot="1" x14ac:dyDescent="0.3">
      <c r="C18" s="105"/>
      <c r="D18" s="105"/>
      <c r="E18" s="98"/>
      <c r="F18" s="98"/>
    </row>
    <row r="19" spans="3:6" ht="23.25" customHeight="1" thickBot="1" x14ac:dyDescent="0.3">
      <c r="C19" s="145" t="s">
        <v>128</v>
      </c>
      <c r="D19" s="145"/>
      <c r="E19" s="145"/>
      <c r="F19" s="145"/>
    </row>
    <row r="20" spans="3:6" ht="15.75" thickBot="1" x14ac:dyDescent="0.3">
      <c r="C20" s="70"/>
      <c r="D20" s="70"/>
      <c r="E20" s="70"/>
      <c r="F20" s="70"/>
    </row>
    <row r="21" spans="3:6" ht="15.75" thickBot="1" x14ac:dyDescent="0.3">
      <c r="C21" s="115" t="s">
        <v>9</v>
      </c>
      <c r="D21" s="116">
        <v>2534</v>
      </c>
    </row>
  </sheetData>
  <mergeCells count="3">
    <mergeCell ref="C15:F15"/>
    <mergeCell ref="C19:F19"/>
    <mergeCell ref="C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Gasto en Total en Peritajes</vt:lpstr>
      <vt:lpstr>Solicitudes de Peritajes</vt:lpstr>
      <vt:lpstr>Peritajes Equipos Propios</vt:lpstr>
      <vt:lpstr>Designacion de Peritos</vt:lpstr>
      <vt:lpstr>Tipos de Perito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Belen Manchon Colmenarejo</cp:lastModifiedBy>
  <dcterms:created xsi:type="dcterms:W3CDTF">2019-02-04T09:15:03Z</dcterms:created>
  <dcterms:modified xsi:type="dcterms:W3CDTF">2021-10-29T10:13:34Z</dcterms:modified>
</cp:coreProperties>
</file>